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<sst xmlns="http://schemas.openxmlformats.org/spreadsheetml/2006/main" count="6091" uniqueCount="1807">
  <si>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</si>
  <si>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</si>
  <si>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</si>
  <si>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</si>
  <si>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</si>
  <si>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</si>
  <si>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</si>
  <si>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</si>
  <si>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</si>
  <si>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</si>
  <si>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</si>
  <si>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</si>
  <si>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</si>
  <si>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</si>
  <si>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</si>
  <si>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</si>
  <si>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</si>
  <si>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</si>
  <si>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</si>
  <si>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</si>
  <si>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</si>
  <si>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</si>
  <si>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</si>
  <si>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</si>
  <si>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</si>
  <si>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</si>
  <si>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</si>
  <si>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</si>
  <si>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</si>
  <si>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</si>
  <si>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</si>
  <si>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</si>
  <si>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</si>
  <si>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</si>
  <si>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</si>
  <si>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</si>
  <si>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</si>
  <si>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</si>
  <si>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</si>
  <si>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</si>
  <si>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</si>
  <si>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</si>
  <si>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</si>
  <si>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</si>
  <si>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</si>
  <si>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</si>
  <si>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</si>
  <si>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</si>
  <si>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</si>
  <si>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</si>
  <si>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</si>
  <si>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</si>
  <si>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</si>
  <si>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</si>
  <si>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</si>
  <si>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</si>
  <si>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</si>
  <si>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</si>
  <si>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</si>
  <si>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</si>
  <si>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</si>
  <si>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</si>
  <si>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</si>
  <si>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</si>
  <si>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</si>
  <si>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</si>
  <si>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</si>
  <si>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</si>
  <si>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</si>
  <si>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</si>
  <si>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</si>
  <si>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</si>
  <si>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</si>
  <si>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</si>
  <si>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</si>
  <si>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</si>
  <si>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</si>
  <si>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</si>
  <si>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</si>
  <si>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</si>
  <si>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</si>
  <si>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</si>
  <si>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</si>
  <si>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</si>
  <si>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</si>
  <si>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</si>
  <si>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</si>
  <si>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</si>
  <si>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</si>
  <si>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</si>
  <si>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</si>
  <si>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</si>
  <si>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</si>
  <si>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</si>
  <si>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</si>
  <si>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</si>
  <si>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</si>
  <si>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</si>
  <si>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</si>
  <si>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</si>
  <si>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</si>
  <si>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</si>
  <si>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</si>
  <si>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</si>
  <si>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</si>
  <si>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</si>
  <si>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</si>
  <si>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</si>
  <si>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</si>
  <si>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</si>
  <si>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</si>
  <si>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</si>
  <si>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</si>
  <si>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</si>
  <si>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</si>
  <si>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</si>
  <si>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</si>
  <si>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</si>
  <si>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</si>
  <si>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</si>
  <si>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</si>
  <si>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</si>
  <si>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</si>
  <si>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</si>
  <si>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</si>
  <si>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</si>
  <si>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</si>
  <si>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</si>
  <si>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</si>
  <si>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</si>
  <si>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</si>
  <si>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</si>
  <si>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</si>
  <si>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</si>
  <si>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</si>
  <si>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</si>
  <si>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</si>
  <si>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</si>
  <si>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</si>
  <si>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</si>
  <si>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</si>
  <si>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</si>
  <si>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</si>
  <si>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</si>
  <si>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</si>
  <si>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</si>
  <si>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</si>
  <si>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</si>
  <si>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</si>
  <si>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</si>
  <si>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</si>
  <si>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</si>
  <si>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</si>
  <si>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</si>
  <si>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</si>
  <si>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</si>
  <si>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</si>
  <si>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</si>
  <si>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</si>
  <si>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</si>
  <si>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</si>
  <si>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</si>
  <si>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</si>
  <si>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</si>
  <si>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</si>
  <si>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</si>
  <si>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</si>
  <si>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</si>
  <si>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</si>
  <si>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</si>
  <si>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</si>
  <si>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</si>
  <si>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</si>
  <si>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</si>
  <si>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</si>
  <si>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</si>
  <si>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</si>
  <si>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</si>
  <si>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</si>
  <si>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</si>
  <si>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</si>
  <si>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</si>
  <si>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</si>
  <si>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</si>
  <si>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</si>
  <si>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</si>
  <si>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</si>
  <si>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</si>
  <si>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</si>
  <si>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</si>
  <si>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</si>
  <si>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</si>
  <si>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</si>
  <si>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</si>
  <si>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</si>
  <si>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</si>
  <si>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</si>
  <si>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</si>
  <si>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</si>
  <si>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</si>
  <si>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</si>
  <si>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</si>
  <si>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</si>
  <si>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</si>
  <si>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</si>
  <si>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</si>
  <si>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</si>
  <si>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</si>
  <si>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</si>
  <si>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</si>
  <si>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</si>
  <si>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</si>
  <si>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</si>
  <si>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</si>
  <si>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</si>
  <si>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</si>
  <si>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</si>
  <si>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</si>
  <si>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</si>
  <si>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</si>
  <si>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</si>
  <si>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</si>
  <si>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</si>
  <si>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</si>
  <si>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</si>
  <si>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</si>
  <si>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</si>
  <si>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</si>
  <si>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</si>
  <si>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</si>
  <si>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</si>
  <si>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</si>
  <si>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</si>
  <si>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</si>
  <si>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</si>
  <si>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</si>
  <si>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</si>
  <si>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</si>
  <si>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</si>
  <si>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</si>
  <si>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</si>
  <si>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</si>
  <si>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</si>
  <si>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</si>
  <si>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</si>
  <si>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</si>
  <si>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</si>
  <si>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</si>
  <si>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</si>
  <si>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</si>
  <si>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</si>
  <si>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</si>
  <si>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</si>
  <si>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</si>
  <si>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</si>
  <si>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</si>
  <si>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</si>
  <si>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</si>
  <si>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</si>
  <si>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</si>
  <si>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</si>
  <si>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</si>
  <si>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</si>
  <si>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</si>
  <si>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</si>
  <si>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</si>
  <si>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</si>
  <si>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</si>
  <si>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</si>
  <si>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</si>
  <si>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</si>
  <si>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</si>
  <si>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</si>
  <si>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</si>
  <si>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</si>
  <si>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</si>
  <si>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</si>
  <si>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</si>
  <si>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</si>
  <si>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</si>
  <si>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</si>
  <si>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</si>
  <si>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</si>
  <si>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</si>
  <si>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</si>
  <si>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</si>
  <si>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</si>
  <si>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</si>
  <si>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</si>
  <si>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</si>
  <si>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</si>
  <si>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</si>
  <si>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</si>
  <si>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</si>
  <si>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</si>
  <si>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</si>
  <si>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</si>
  <si>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</si>
  <si>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</si>
  <si>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</si>
  <si>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</si>
  <si>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</si>
  <si>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</si>
  <si>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</si>
  <si>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</si>
  <si>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</si>
  <si>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</si>
  <si>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</si>
  <si>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</si>
  <si>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</si>
  <si>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</si>
  <si>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</si>
  <si>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</si>
  <si>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</si>
  <si>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</si>
  <si>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</si>
  <si>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</si>
  <si>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</si>
  <si>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</si>
  <si>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</si>
  <si>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</si>
  <si>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</si>
  <si>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</si>
  <si>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</si>
  <si>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</si>
  <si>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</si>
  <si>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</si>
  <si>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</si>
  <si>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</si>
  <si>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</si>
  <si>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</si>
  <si>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</si>
  <si>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</si>
  <si>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</si>
  <si>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</si>
  <si>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</si>
  <si>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</si>
  <si>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</si>
  <si>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</si>
  <si>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</si>
  <si>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</si>
  <si>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</si>
  <si>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</si>
  <si>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</si>
  <si>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</si>
  <si>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</si>
  <si>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</si>
  <si>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</si>
  <si>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</si>
  <si>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</si>
  <si>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</si>
  <si>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</si>
  <si>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</si>
  <si>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</si>
  <si>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</si>
  <si>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</si>
  <si>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</si>
  <si>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</si>
  <si>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</si>
  <si>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</si>
  <si>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</si>
  <si>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</si>
  <si>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</si>
  <si>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</si>
  <si>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</si>
  <si>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</si>
  <si>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</si>
  <si>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</si>
  <si>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</si>
  <si>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</si>
  <si>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</si>
  <si>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</si>
  <si>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</si>
  <si>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</si>
  <si>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</si>
  <si>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</si>
  <si>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</si>
  <si>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</si>
  <si>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</si>
  <si>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</si>
  <si>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</si>
  <si>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</si>
  <si>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</si>
  <si>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</si>
  <si>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</si>
  <si>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</si>
  <si>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</si>
  <si>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</si>
  <si>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</si>
  <si>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</si>
  <si>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</si>
  <si>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</si>
  <si>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</si>
  <si>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</si>
  <si>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</si>
  <si>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</si>
  <si>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</si>
  <si>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</si>
  <si>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</si>
  <si>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</si>
  <si>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</si>
  <si>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</si>
  <si>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</si>
  <si>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</si>
  <si>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</si>
  <si>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</si>
  <si>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</si>
  <si>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</si>
  <si>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</si>
  <si>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</si>
  <si>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</si>
  <si>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</si>
  <si>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</si>
  <si>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</si>
  <si>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</si>
  <si>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</si>
  <si>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</si>
  <si>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</si>
  <si>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</si>
  <si>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</si>
  <si>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</si>
  <si>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</si>
  <si>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</si>
  <si>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</si>
  <si>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</si>
  <si>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</si>
  <si>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</si>
  <si>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</si>
  <si>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</si>
  <si>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</si>
  <si>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</si>
  <si>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</si>
  <si>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</si>
  <si>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</si>
  <si>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</si>
  <si>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</si>
  <si>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</si>
  <si>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</si>
  <si>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</si>
  <si>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</si>
  <si>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</si>
  <si>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</si>
  <si>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</si>
  <si>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</si>
  <si>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</si>
  <si>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</si>
  <si>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</si>
  <si>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</si>
  <si>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</si>
  <si>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</si>
  <si>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</si>
  <si>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</si>
  <si>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</si>
  <si>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</si>
  <si>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</si>
  <si>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</si>
  <si>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</si>
  <si>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</si>
  <si>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</si>
  <si>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</si>
  <si>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</si>
  <si>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</si>
  <si>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</si>
  <si>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</si>
  <si>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</si>
  <si>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</si>
  <si>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</si>
  <si>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</si>
  <si>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</si>
  <si>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</si>
  <si>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</si>
  <si>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</si>
  <si>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</si>
  <si>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</si>
  <si>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</si>
  <si>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</si>
  <si>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</si>
  <si>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</si>
  <si>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</si>
  <si>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</si>
  <si>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</si>
  <si>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</si>
  <si>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</si>
  <si>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</si>
  <si>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</si>
  <si>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</si>
  <si>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</si>
  <si>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</si>
  <si>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</si>
  <si>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</si>
  <si>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</si>
  <si>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</si>
  <si>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</si>
  <si>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</si>
  <si>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</si>
  <si>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</si>
  <si>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</si>
  <si>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</si>
  <si>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</si>
  <si>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</si>
  <si>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</si>
  <si>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</si>
  <si>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</si>
  <si>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</si>
  <si>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</si>
  <si>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</si>
  <si>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</si>
  <si>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</si>
  <si>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</si>
  <si>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</si>
  <si>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</si>
  <si>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</si>
  <si>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</si>
  <si>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</si>
  <si>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</si>
  <si>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</si>
  <si>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</si>
  <si>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</si>
  <si>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</si>
  <si>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</si>
  <si>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</si>
  <si>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</si>
  <si>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</si>
  <si>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</si>
  <si>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</si>
  <si>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</si>
  <si>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</si>
  <si>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</si>
  <si>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</si>
  <si>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</si>
  <si>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</si>
  <si>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</si>
  <si>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</si>
  <si>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</si>
  <si>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</si>
  <si>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</si>
  <si>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</si>
  <si>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</si>
  <si>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</si>
  <si>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</si>
  <si>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</si>
  <si>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</si>
  <si>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</si>
  <si>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</si>
  <si>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</si>
  <si>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</si>
  <si>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</si>
  <si>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</si>
  <si>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</si>
  <si>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</si>
  <si>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</si>
  <si>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</si>
  <si>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</si>
  <si>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</si>
  <si>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</si>
  <si>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</si>
  <si>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</si>
  <si>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</si>
  <si>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</si>
  <si>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</si>
  <si>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</si>
  <si>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</si>
  <si>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</si>
  <si>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</si>
  <si>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</si>
  <si>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</si>
  <si>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</si>
  <si>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</si>
  <si>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</si>
  <si>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</si>
  <si>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</si>
  <si>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</si>
  <si>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</si>
  <si>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</si>
  <si>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</si>
  <si>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</si>
  <si>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</si>
  <si>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</si>
  <si>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</si>
  <si>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</si>
  <si>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</si>
  <si>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</si>
  <si>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</si>
  <si>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</si>
  <si>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</si>
  <si>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</si>
  <si>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</si>
  <si>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</si>
  <si>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</si>
  <si>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</si>
  <si>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</si>
  <si>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</si>
  <si>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</si>
  <si>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</si>
  <si>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</si>
  <si>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</si>
  <si>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</si>
  <si>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</si>
  <si>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</si>
  <si>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</si>
  <si>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</si>
  <si>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</si>
  <si>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</si>
  <si>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</si>
  <si>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</si>
  <si>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</si>
  <si>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</si>
  <si>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</si>
  <si>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</si>
  <si>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</si>
  <si>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</si>
  <si>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</si>
  <si>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</si>
  <si>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</si>
  <si>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</si>
  <si>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</si>
  <si>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</si>
  <si>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</si>
  <si>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</si>
  <si>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</si>
  <si>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</si>
  <si>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</si>
  <si>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</si>
  <si>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</si>
  <si>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</si>
  <si>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</si>
  <si>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</si>
  <si>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</si>
  <si>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</si>
  <si>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</si>
  <si>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</si>
  <si>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</si>
  <si>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</si>
  <si>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</si>
  <si>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</si>
  <si>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</si>
  <si>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</si>
  <si>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</si>
  <si>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</si>
  <si>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</si>
  <si>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</si>
  <si>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</si>
  <si>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</si>
  <si>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</si>
  <si>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</si>
  <si>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</si>
  <si>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</si>
  <si>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</si>
  <si>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</si>
  <si>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</si>
  <si>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</si>
  <si>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</si>
  <si>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</si>
  <si>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</si>
  <si>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</si>
  <si>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</si>
  <si>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</si>
  <si>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</si>
  <si>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</si>
  <si>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</si>
  <si>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</si>
  <si>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</si>
  <si>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</si>
  <si>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</si>
  <si>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</si>
  <si>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</si>
  <si>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</si>
  <si>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</si>
  <si>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</si>
  <si>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</si>
  <si>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</si>
  <si>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</si>
  <si>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</si>
  <si>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</si>
  <si>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</si>
  <si>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</si>
  <si>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</si>
  <si>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</si>
  <si>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</si>
  <si>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</si>
  <si>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</si>
  <si>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</si>
  <si>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</si>
  <si>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</si>
  <si>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</si>
  <si>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</si>
  <si>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</si>
  <si>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</si>
  <si>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</si>
  <si>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</si>
  <si>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</si>
  <si>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</si>
  <si>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</si>
  <si>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</si>
  <si>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</si>
  <si>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</si>
  <si>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</si>
  <si>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</si>
  <si>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</si>
  <si>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</si>
  <si>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</si>
  <si>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</si>
  <si>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</si>
  <si>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</si>
  <si>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</si>
  <si>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</si>
  <si>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</si>
  <si>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</si>
  <si>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</si>
  <si>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</si>
  <si>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</si>
  <si>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</si>
  <si>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</si>
  <si>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</si>
  <si>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</si>
  <si>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</si>
  <si>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</si>
  <si>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</si>
  <si>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</si>
  <si>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</si>
  <si>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</si>
  <si>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</si>
  <si>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</si>
  <si>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</si>
  <si>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</si>
  <si>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</si>
  <si>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</si>
  <si>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</si>
  <si>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</si>
  <si>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</si>
  <si>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</si>
  <si>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</si>
  <si>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</si>
  <si>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</si>
  <si>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</si>
  <si>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</si>
  <si>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</si>
  <si>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</si>
  <si>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</si>
  <si>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</si>
  <si>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</si>
  <si>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</si>
  <si>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</si>
  <si>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</si>
  <si>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</si>
  <si>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</si>
  <si>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</si>
  <si>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</si>
  <si>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</si>
  <si>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</si>
  <si>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</si>
  <si>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</si>
  <si>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</si>
  <si>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</si>
  <si>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</si>
  <si>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</si>
  <si>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</si>
  <si>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</si>
  <si>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</si>
  <si>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</si>
  <si>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</si>
  <si>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</si>
  <si>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</si>
  <si>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</si>
  <si>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</si>
  <si>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</si>
  <si>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</si>
  <si>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</si>
  <si>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</si>
  <si>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</si>
  <si>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</si>
  <si>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</si>
  <si>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</si>
  <si>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</si>
  <si>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</si>
  <si>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</si>
  <si>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</si>
  <si>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</si>
  <si>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</si>
  <si>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</si>
  <si>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</si>
  <si>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</si>
  <si>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</si>
  <si>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</si>
  <si>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</si>
  <si>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</si>
  <si>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</si>
  <si>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</si>
  <si>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</si>
  <si>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</si>
  <si>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</si>
  <si>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</si>
  <si>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</si>
  <si>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</si>
  <si>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</si>
  <si>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</si>
  <si>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</si>
  <si>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</si>
  <si>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</si>
  <si>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</si>
  <si>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</si>
  <si>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</si>
  <si>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</si>
  <si>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</si>
  <si>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</si>
  <si>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</si>
  <si>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</si>
  <si>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</si>
  <si>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</si>
  <si>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</si>
  <si>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</si>
  <si>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</si>
  <si>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</si>
  <si>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</si>
  <si>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</si>
  <si>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</si>
  <si>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</si>
  <si>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</si>
  <si>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</si>
  <si>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</si>
  <si>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</si>
  <si>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</si>
  <si>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</si>
  <si>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</si>
  <si>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</si>
  <si>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</si>
  <si>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</si>
  <si>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</si>
  <si>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</si>
  <si>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</si>
  <si>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</si>
  <si>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</si>
  <si>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</si>
  <si>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</si>
  <si>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</si>
  <si>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</si>
  <si>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</si>
  <si>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</si>
  <si>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</si>
  <si>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</si>
  <si>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</si>
  <si>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</si>
  <si>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</si>
  <si>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</si>
  <si>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</si>
  <si>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</si>
  <si>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</si>
  <si>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</si>
  <si>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</si>
  <si>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</si>
  <si>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</si>
  <si>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</si>
  <si>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</si>
  <si>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</si>
  <si>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</si>
  <si>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</si>
  <si>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</si>
  <si>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</si>
  <si>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</si>
  <si>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</si>
  <si>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</si>
  <si>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</si>
  <si>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</si>
  <si>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</si>
  <si>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</si>
  <si>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</si>
  <si>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</si>
  <si>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</si>
  <si>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</si>
  <si>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</si>
  <si>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</si>
  <si>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</si>
  <si>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</si>
  <si>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</si>
  <si>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</si>
  <si>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</si>
  <si>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</si>
  <si>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</si>
  <si>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</si>
  <si>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</si>
  <si>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</si>
  <si>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</si>
  <si>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</si>
  <si>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</si>
  <si>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</si>
  <si>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</si>
  <si>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</si>
  <si>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</si>
  <si>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</si>
  <si>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</si>
  <si>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</si>
  <si>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</si>
  <si>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</si>
  <si>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</si>
  <si>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</si>
  <si>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</si>
  <si>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</si>
  <si>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</si>
  <si>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</si>
  <si>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</si>
  <si>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</si>
  <si>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</si>
  <si>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</si>
  <si>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</si>
  <si>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</si>
  <si>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</si>
  <si>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</si>
  <si>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</si>
  <si>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</si>
  <si>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</si>
  <si>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</si>
  <si>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</si>
  <si>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</si>
  <si>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</si>
  <si>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</si>
  <si>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</si>
  <si>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</si>
  <si>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</si>
  <si>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</si>
  <si>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</si>
  <si>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</si>
  <si>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</si>
  <si>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</si>
  <si>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</si>
  <si>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</si>
  <si>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</si>
  <si>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</si>
  <si>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</si>
  <si>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</si>
  <si>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</si>
  <si>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</si>
  <si>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</si>
  <si>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</si>
  <si>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</si>
  <si>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</si>
  <si>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</si>
  <si>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</si>
  <si>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</si>
  <si>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</si>
  <si>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</si>
  <si>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</si>
  <si>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</si>
  <si>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</si>
  <si>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</si>
  <si>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</si>
  <si>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</si>
  <si>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</si>
  <si>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</si>
  <si>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</si>
  <si>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</si>
  <si>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</si>
  <si>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</si>
  <si>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</si>
  <si>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</si>
  <si>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</si>
  <si>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</si>
  <si>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</si>
  <si>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</si>
  <si>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</si>
  <si>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</si>
  <si>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</si>
  <si>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</si>
  <si>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</si>
  <si>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</si>
  <si>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</si>
  <si>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</si>
  <si>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</si>
  <si>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</si>
  <si>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</si>
  <si>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</si>
  <si>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</si>
  <si>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</si>
  <si>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</si>
  <si>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</si>
  <si>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</si>
  <si>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</si>
  <si>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</si>
  <si>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</si>
  <si>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</si>
  <si>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</si>
  <si>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</si>
  <si>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</si>
  <si>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</si>
  <si>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</si>
  <si>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</si>
  <si>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</si>
  <si>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</si>
  <si>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</si>
  <si>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</si>
  <si>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</si>
  <si>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</si>
  <si>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</si>
  <si>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</si>
  <si>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</si>
  <si>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</si>
  <si>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</si>
  <si>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</si>
  <si>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</si>
  <si>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</si>
  <si>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</si>
  <si>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</si>
  <si>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</si>
  <si>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</si>
  <si>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</si>
  <si>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</si>
  <si>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</si>
  <si>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</si>
  <si>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</si>
  <si>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</si>
  <si>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</si>
  <si>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</si>
  <si>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</si>
  <si>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</si>
  <si>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</si>
  <si>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</si>
  <si>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</si>
  <si>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</si>
  <si>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</si>
  <si>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</si>
  <si>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</si>
  <si>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</si>
  <si>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</si>
  <si>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</si>
  <si>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</si>
  <si>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</si>
  <si>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</si>
  <si>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</si>
  <si>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</si>
  <si>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</si>
  <si>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</si>
  <si>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</si>
  <si>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</si>
  <si>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</si>
  <si>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</si>
  <si>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</si>
  <si>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</si>
  <si>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</si>
  <si>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</si>
  <si>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</si>
  <si>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</si>
  <si>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</si>
  <si>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</si>
  <si>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</si>
  <si>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</si>
  <si>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</si>
  <si>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</si>
  <si>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</si>
  <si>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</si>
  <si>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</si>
  <si>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</si>
  <si>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</si>
  <si>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</si>
  <si>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</si>
  <si>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</si>
  <si>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</si>
  <si>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</si>
  <si>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</si>
  <si>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</si>
  <si>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</si>
  <si>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</si>
  <si>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</si>
  <si>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</si>
  <si>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</si>
  <si>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</si>
  <si>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</si>
  <si>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</si>
  <si>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</si>
  <si>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</si>
  <si>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</si>
  <si>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</si>
  <si>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</si>
  <si>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</si>
  <si>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</si>
  <si>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</si>
  <si>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</si>
  <si>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</si>
  <si>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</si>
  <si>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</si>
  <si>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</si>
  <si>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</si>
  <si>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</si>
  <si>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</si>
  <si>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</si>
  <si>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</si>
  <si>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</si>
  <si>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</si>
  <si>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</si>
  <si>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</si>
  <si>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</si>
  <si>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</si>
  <si>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</si>
  <si>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</si>
  <si>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</si>
  <si>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</si>
  <si>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</si>
  <si>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</si>
  <si>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</si>
  <si>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</si>
  <si>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</si>
  <si>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</si>
  <si>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</si>
  <si>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</si>
  <si>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</si>
  <si>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</si>
  <si>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</si>
  <si>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</si>
  <si>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</si>
  <si>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</si>
  <si>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</si>
  <si>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</si>
  <si>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</si>
  <si>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</si>
  <si>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</si>
  <si>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</si>
  <si>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</si>
  <si>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</si>
  <si>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</si>
  <si>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</si>
  <si>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</si>
  <si>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</si>
  <si>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</si>
  <si>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</si>
  <si>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</si>
  <si>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</si>
  <si>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</si>
  <si>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</si>
  <si>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</si>
  <si>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</si>
  <si>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</si>
  <si>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</si>
  <si>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</si>
  <si>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</si>
  <si>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</si>
  <si>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</si>
  <si>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</si>
  <si>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</si>
  <si>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</si>
  <si>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</si>
  <si>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</si>
  <si>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</si>
  <si>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</si>
  <si>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</si>
  <si>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</si>
  <si>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</si>
  <si>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</si>
  <si>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</si>
  <si>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</si>
  <si>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</si>
  <si>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</si>
  <si>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</si>
  <si>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</si>
  <si>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</si>
  <si>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</si>
  <si>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</si>
  <si>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</si>
  <si>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</si>
  <si>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</si>
  <si>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</si>
  <si>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</si>
  <si>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</si>
  <si>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</si>
  <si>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</si>
  <si>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</si>
  <si>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</si>
  <si>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</si>
  <si>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</si>
  <si>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</si>
  <si>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</si>
  <si>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</si>
  <si>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</si>
  <si>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</si>
  <si>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</si>
  <si>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</si>
  <si>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</si>
  <si>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</si>
  <si>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</si>
  <si>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</si>
  <si>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</si>
  <si>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</si>
  <si>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</si>
  <si>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</si>
  <si>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</si>
  <si>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</si>
  <si>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</si>
  <si>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</si>
  <si>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</si>
  <si>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</si>
  <si>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</si>
  <si>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</si>
  <si>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</si>
  <si>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</si>
  <si>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</si>
  <si>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</si>
  <si>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</si>
  <si>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</si>
  <si>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</si>
  <si>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</si>
  <si>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</si>
  <si>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</si>
  <si>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</si>
  <si>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</si>
  <si>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</si>
  <si>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</si>
  <si>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</si>
  <si>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</si>
  <si>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</si>
  <si>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</si>
  <si>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</si>
  <si>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</si>
  <si>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</si>
  <si>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</si>
  <si>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</si>
  <si>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</si>
  <si>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</si>
  <si>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</si>
  <si>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</si>
  <si>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</si>
  <si>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</si>
  <si>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</si>
  <si>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</si>
  <si>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</si>
  <si>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</si>
  <si>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</si>
  <si>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</si>
  <si>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</si>
  <si>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</si>
  <si>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</si>
  <si>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</si>
  <si>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</si>
  <si>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</si>
  <si>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</si>
  <si>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</si>
  <si>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</si>
  <si>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</si>
  <si>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</si>
  <si>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</si>
  <si>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</si>
  <si>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</si>
  <si>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</si>
  <si>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</si>
  <si>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</si>
  <si>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</si>
  <si>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</si>
  <si>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</si>
  <si>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</si>
  <si>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</si>
  <si>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</si>
  <si>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</si>
  <si>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</si>
  <si>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</si>
  <si>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</si>
  <si>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</si>
  <si>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</si>
  <si>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</si>
  <si>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</si>
  <si>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</si>
  <si>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</si>
  <si>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</si>
  <si>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</si>
  <si>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</si>
  <si>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</si>
  <si>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</si>
  <si>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</si>
  <si>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</si>
  <si>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</si>
  <si>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</si>
  <si>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</si>
  <si>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</si>
  <si>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</si>
  <si>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</si>
  <si>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</si>
  <si>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</si>
  <si>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</si>
  <si>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</si>
  <si>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</si>
  <si>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</si>
  <si>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</si>
  <si>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</si>
  <si>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</si>
  <si>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</si>
  <si>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</si>
  <si>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</si>
  <si>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</si>
  <si>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</si>
  <si>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</si>
  <si>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</si>
  <si>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</si>
  <si>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</si>
  <si>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</si>
  <si>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</si>
  <si>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</si>
  <si>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</si>
  <si>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</si>
  <si>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</si>
  <si>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</si>
  <si>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</si>
  <si>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</si>
  <si>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</si>
  <si>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</si>
  <si>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</si>
  <si>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</si>
  <si>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</si>
  <si>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</si>
  <si>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</si>
  <si>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</si>
  <si>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</si>
  <si>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</si>
  <si>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</si>
  <si>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</si>
  <si>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</si>
  <si>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</si>
  <si>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</si>
  <si>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</si>
  <si>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</si>
  <si>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</si>
  <si>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</si>
  <si>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</si>
  <si>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</si>
  <si>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</si>
  <si>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</si>
  <si>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</si>
  <si>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</si>
  <si>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</si>
  <si>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</si>
  <si>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</si>
  <si>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</si>
  <si>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</si>
  <si>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</si>
  <si>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</si>
  <si>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</si>
  <si>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</si>
  <si>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</si>
  <si>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</si>
  <si>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</si>
  <si>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</si>
  <si>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</si>
  <si>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</si>
  <si>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</si>
  <si>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</si>
  <si>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</si>
  <si>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</si>
  <si>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</si>
  <si>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</si>
  <si>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</si>
  <si>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</si>
  <si>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</si>
  <si>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</si>
  <si>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</si>
  <si>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</si>
  <si>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</si>
  <si>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</si>
  <si>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</si>
  <si>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</si>
  <si>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</si>
  <si>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</si>
  <si>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</si>
  <si>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</si>
  <si>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</si>
  <si>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</si>
  <si>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</si>
  <si>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</si>
  <si>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</si>
  <si>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</si>
  <si>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</si>
  <si>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</si>
  <si>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</si>
  <si>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</si>
  <si>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</si>
  <si>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</si>
  <si>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</si>
  <si>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</si>
  <si>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</si>
  <si>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</si>
  <si>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</si>
  <si>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</si>
  <si>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</si>
  <si>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</si>
  <si>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</si>
  <si>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</si>
  <si>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</si>
  <si>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</si>
  <si>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</si>
  <si>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</si>
  <si>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</si>
  <si>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</si>
  <si>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</si>
  <si>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</si>
  <si>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</si>
  <si>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</si>
  <si>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</si>
  <si>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</si>
  <si>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</si>
  <si>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</si>
  <si>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</si>
  <si>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</si>
  <si>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</si>
  <si>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</si>
  <si>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</si>
  <si>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</si>
  <si>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</si>
  <si>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</si>
  <si>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</si>
  <si>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</si>
  <si>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</si>
  <si>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</si>
  <si>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</si>
  <si>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</si>
  <si>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</si>
  <si>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</si>
  <si>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</si>
  <si>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</si>
  <si>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</si>
  <si>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</si>
  <si>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</si>
  <si>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</si>
  <si>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</si>
  <si>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</si>
  <si>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</si>
  <si>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</si>
  <si>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</si>
  <si>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</si>
  <si>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</si>
  <si>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</si>
  <si>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</si>
  <si>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</si>
  <si>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</si>
  <si>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</si>
  <si>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</si>
  <si>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</si>
  <si>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</si>
  <si>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</si>
  <si>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</si>
  <si>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</si>
  <si>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</si>
  <si>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</si>
  <si>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</si>
  <si>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</si>
  <si>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</si>
  <si>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</si>
  <si>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</si>
  <si>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</si>
  <si>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</si>
  <si>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</si>
  <si>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</si>
  <si>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</si>
  <si>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</si>
  <si>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</si>
  <si>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</si>
  <si>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</si>
  <si>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</si>
  <si>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</si>
  <si>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</si>
  <si>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</si>
  <si>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</si>
  <si>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</si>
  <si>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</si>
  <si>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</si>
  <si>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</si>
  <si>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</si>
  <si>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</si>
  <si>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</si>
  <si>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</si>
  <si>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</si>
  <si>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</si>
  <si>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</si>
  <si>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</si>
  <si>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</si>
  <si>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</si>
  <si>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</si>
  <si>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</si>
  <si>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</si>
  <si>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</si>
  <si>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</si>
  <si>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</si>
  <si>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</si>
  <si>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</si>
  <si>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</si>
  <si>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</si>
  <si>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</si>
  <si>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</si>
  <si>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</si>
  <si>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</si>
  <si>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</si>
  <si>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</si>
  <si>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</si>
  <si>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</si>
  <si>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</si>
  <si>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</si>
  <si>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</si>
  <si>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</si>
  <si>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</si>
  <si>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</si>
  <si>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</si>
  <si>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</si>
  <si>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</si>
  <si>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</si>
  <si>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</si>
  <si>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</si>
  <si>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</si>
  <si>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</si>
  <si>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</si>
  <si>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</si>
  <si>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</si>
  <si>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</si>
  <si>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</si>
  <si>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</si>
  <si>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</si>
  <si>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</si>
  <si>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</si>
  <si>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</si>
  <si>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</si>
  <si>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</si>
  <si>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</si>
  <si>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</si>
  <si>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</si>
  <si>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</si>
  <si>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</si>
  <si>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</si>
  <si>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</si>
  <si>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</si>
  <si>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</si>
  <si>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</si>
  <si>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</si>
  <si>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</si>
  <si>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</si>
  <si>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</si>
  <si>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</si>
  <si>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</si>
  <si>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</si>
  <si>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</si>
  <si>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</si>
  <si>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</si>
  <si>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</si>
  <si>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</si>
  <si>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</si>
  <si>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</si>
  <si>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</si>
  <si>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</si>
  <si>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</si>
  <si>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</si>
  <si>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</si>
  <si>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</si>
  <si>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</si>
  <si>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</si>
  <si>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</si>
  <si>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</si>
  <si>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</si>
  <si>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</si>
  <si>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</si>
  <si>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</si>
  <si>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</si>
  <si>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</si>
  <si>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</si>
  <si>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</si>
  <si>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</si>
  <si>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</si>
  <si>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</si>
  <si>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</si>
  <si>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</si>
  <si>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</si>
  <si>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</si>
  <si>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</si>
  <si>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</si>
  <si>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</si>
  <si>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</si>
  <si>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</si>
  <si>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</si>
  <si>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</si>
  <si>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</si>
  <si>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</si>
  <si>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</si>
  <si>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</si>
  <si>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</si>
  <si>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</si>
  <si>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</si>
  <si>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</si>
  <si>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</si>
  <si>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</si>
  <si>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</si>
  <si>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</si>
  <si>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</si>
  <si>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</si>
  <si>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</si>
  <si>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</si>
  <si>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</si>
  <si>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</si>
  <si>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</si>
  <si>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</si>
  <si>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</si>
  <si>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</si>
  <si>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</si>
  <si>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</si>
  <si>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</si>
  <si>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</si>
  <si>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</si>
  <si>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</si>
  <si>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</si>
  <si>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</si>
  <si>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</si>
  <si>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</si>
  <si>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</si>
  <si>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</si>
  <si>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</si>
  <si>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</si>
  <si>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</si>
  <si>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</si>
  <si>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</si>
  <si>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</si>
  <si>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</si>
  <si>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</si>
  <si>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</si>
  <si>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</si>
  <si>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</si>
  <si>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</si>
  <si>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</si>
  <si>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</si>
  <si>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</si>
  <si>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</si>
  <si>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</si>
  <si>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</si>
  <si>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</si>
  <si>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</si>
  <si>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</si>
  <si>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</si>
  <si>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</si>
  <si>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</si>
  <si>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</si>
  <si>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</si>
  <si>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</si>
  <si>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</si>
  <si>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</si>
  <si>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</si>
  <si>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</si>
  <si>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</si>
  <si>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</si>
  <si>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</si>
  <si>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</si>
  <si>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</si>
  <si>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</si>
  <si>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</si>
  <si>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</si>
  <si>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</si>
  <si>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</si>
  <si>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</si>
  <si>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</si>
  <si>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</si>
  <si>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</si>
  <si>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</si>
  <si>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</si>
  <si>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</si>
  <si>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</si>
  <si>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</si>
  <si>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</si>
  <si>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</si>
  <si>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</si>
  <si>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</si>
  <si>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</si>
  <si>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</si>
  <si>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</si>
  <si>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</si>
  <si>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</si>
  <si>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</si>
  <si>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</si>
  <si>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</si>
  <si>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</si>
  <si>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</si>
  <si>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</si>
  <si>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</si>
  <si>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</si>
  <si>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</si>
  <si>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</si>
  <si>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</si>
  <si>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</si>
  <si>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</si>
  <si>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</si>
  <si>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</si>
  <si>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</si>
  <si>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</si>
  <si>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</si>
  <si>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</si>
  <si>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</si>
  <si>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</si>
  <si>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</si>
  <si>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</si>
  <si>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</si>
  <si>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</si>
  <si>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</si>
  <si>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</si>
  <si>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</si>
  <si>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</si>
  <si>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</si>
  <si>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</si>
  <si>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</si>
  <si>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</si>
  <si>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</si>
  <si>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</si>
  <si>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</si>
  <si>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</si>
  <si>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</si>
  <si>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</si>
  <si>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</si>
  <si>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</si>
  <si>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</si>
  <si>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</si>
  <si>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</si>
  <si>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</si>
  <si>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</si>
  <si>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</si>
  <si>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</si>
  <si>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</si>
  <si>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</si>
  <si>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</si>
  <si>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</si>
  <si>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</si>
  <si>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</si>
  <si>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</si>
  <si>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</si>
  <si>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</si>
  <si>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</si>
  <si>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</si>
  <si>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</si>
  <si>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</si>
  <si>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</si>
  <si>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</si>
  <si>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</si>
  <si>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</si>
  <si>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</si>
  <si>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</si>
  <si>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</si>
  <si>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</si>
  <si>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</si>
  <si>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</si>
  <si>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</si>
  <si>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</si>
  <si>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</si>
  <si>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</si>
  <si>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</si>
  <si>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</si>
  <si>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</si>
  <si>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</si>
  <si>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</si>
  <si>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</si>
  <si>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</si>
  <si>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</si>
  <si>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</si>
  <si>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</si>
  <si>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</si>
  <si>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</si>
  <si>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</si>
  <si>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</si>
  <si>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</si>
  <si>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</si>
  <si>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</si>
  <si>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</si>
  <si>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</si>
  <si>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</si>
  <si>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</si>
  <si>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</si>
  <si>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</si>
  <si>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</si>
  <si>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</si>
  <si>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</si>
  <si>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</si>
  <si>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</si>
  <si>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</si>
  <si>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MONTVALE BORO</t>
  </si>
  <si>
    <t>MEDFORD TWP</t>
  </si>
  <si>
    <t>HOBOKEN CITY</t>
  </si>
  <si>
    <t>SEASIDE PARK BORO</t>
  </si>
  <si>
    <t>20170407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</si>
  <si>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</si>
  <si>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</si>
  <si>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</si>
  <si>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</si>
  <si>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</si>
  <si>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</si>
  <si>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</si>
  <si>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</si>
  <si>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20170508</t>
  </si>
  <si>
    <t>20170207</t>
  </si>
  <si>
    <t>GARFIELD CITY</t>
  </si>
  <si>
    <t>BURLINGTON TWP</t>
  </si>
  <si>
    <t>CINNAMINSON TWP</t>
  </si>
  <si>
    <t>EASTAMPTON TWP</t>
  </si>
  <si>
    <t>DEERFIELD TWP</t>
  </si>
  <si>
    <t>MONTCLAIR TOWN</t>
  </si>
  <si>
    <t>BAYONNE CITY</t>
  </si>
  <si>
    <t>JERSEY CITY</t>
  </si>
  <si>
    <t>MANASQUAN BORO</t>
  </si>
  <si>
    <t>EAST HANOVER TWP</t>
  </si>
  <si>
    <t>MORRIS TWP</t>
  </si>
  <si>
    <t>ROCKAWAY TWP</t>
  </si>
  <si>
    <t>SOUTH TOMS RIVER BORO</t>
  </si>
  <si>
    <t>No report</t>
  </si>
  <si>
    <t>Square feet of retail space authorized by building permits, April 2017</t>
  </si>
  <si>
    <t>Source:  New Jersey Department of Community Affairs, 6/7/17</t>
  </si>
  <si>
    <t>process date</t>
  </si>
  <si>
    <t>20170607</t>
  </si>
  <si>
    <t>ATLANTIC CITY</t>
  </si>
  <si>
    <t>SOMERS POINT CITY</t>
  </si>
  <si>
    <t>MAGNOLIA BORO</t>
  </si>
  <si>
    <t>HAMILTON TWP</t>
  </si>
  <si>
    <t>WALL TWP</t>
  </si>
  <si>
    <t>GARWOOD BORO</t>
  </si>
  <si>
    <t>Square feet of retail space authorized by building permits, January-April 2017</t>
  </si>
  <si>
    <t xml:space="preserve"> April</t>
  </si>
  <si>
    <t xml:space="preserve">  April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</si>
</sst>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11" xfId="0" applyNumberFormat="1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H7" sqref="H7:H26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1" ht="13.5" thickTop="1">
      <c r="A7" s="118" t="s">
        <v>30</v>
      </c>
      <c r="B7" s="42" t="s">
        <v>1798</v>
      </c>
      <c r="C7" s="43">
        <v>1</v>
      </c>
      <c r="E7" s="43">
        <v>1</v>
      </c>
      <c r="G7" s="118" t="s">
        <v>30</v>
      </c>
      <c r="H7" s="42" t="s">
        <v>1798</v>
      </c>
      <c r="I7" s="43">
        <v>1</v>
      </c>
      <c r="K7" s="43">
        <v>1</v>
      </c>
    </row>
    <row r="8" spans="1:10" ht="12.75">
      <c r="A8" s="118" t="s">
        <v>84</v>
      </c>
      <c r="B8" s="42" t="s">
        <v>1799</v>
      </c>
      <c r="C8" s="43">
        <v>7500</v>
      </c>
      <c r="D8" s="43">
        <v>7500</v>
      </c>
      <c r="G8" s="118" t="s">
        <v>48</v>
      </c>
      <c r="H8" s="42" t="s">
        <v>1771</v>
      </c>
      <c r="I8" s="43">
        <v>0</v>
      </c>
      <c r="J8" s="43">
        <v>0</v>
      </c>
    </row>
    <row r="9" spans="1:11" ht="12.75">
      <c r="A9" s="118" t="s">
        <v>147</v>
      </c>
      <c r="B9" s="42" t="s">
        <v>1746</v>
      </c>
      <c r="C9" s="43">
        <v>0</v>
      </c>
      <c r="E9" s="43">
        <v>0</v>
      </c>
      <c r="G9" s="118" t="s">
        <v>54</v>
      </c>
      <c r="H9" s="42" t="s">
        <v>1772</v>
      </c>
      <c r="I9" s="43">
        <v>2056</v>
      </c>
      <c r="K9" s="43">
        <v>2056</v>
      </c>
    </row>
    <row r="10" spans="1:10" ht="12.75">
      <c r="A10" s="118" t="s">
        <v>228</v>
      </c>
      <c r="B10" s="42" t="s">
        <v>1750</v>
      </c>
      <c r="C10" s="43">
        <v>15000</v>
      </c>
      <c r="D10" s="43">
        <v>15000</v>
      </c>
      <c r="G10" s="118" t="s">
        <v>84</v>
      </c>
      <c r="H10" s="42" t="s">
        <v>1799</v>
      </c>
      <c r="I10" s="43">
        <v>7500</v>
      </c>
      <c r="J10" s="43">
        <v>7500</v>
      </c>
    </row>
    <row r="11" spans="1:10" ht="12.75">
      <c r="A11" s="118" t="s">
        <v>487</v>
      </c>
      <c r="B11" s="42" t="s">
        <v>1800</v>
      </c>
      <c r="C11" s="43">
        <v>5280</v>
      </c>
      <c r="D11" s="43">
        <v>5280</v>
      </c>
      <c r="G11" s="118" t="s">
        <v>111</v>
      </c>
      <c r="H11" s="42" t="s">
        <v>1747</v>
      </c>
      <c r="I11" s="43">
        <v>0</v>
      </c>
      <c r="J11" s="43">
        <v>0</v>
      </c>
    </row>
    <row r="12" spans="1:11" ht="12.75">
      <c r="A12" s="118" t="s">
        <v>586</v>
      </c>
      <c r="B12" s="42" t="s">
        <v>1784</v>
      </c>
      <c r="C12" s="43">
        <v>0</v>
      </c>
      <c r="D12" s="43">
        <v>0</v>
      </c>
      <c r="G12" s="118" t="s">
        <v>147</v>
      </c>
      <c r="H12" s="42" t="s">
        <v>1746</v>
      </c>
      <c r="I12" s="43">
        <v>0</v>
      </c>
      <c r="J12" s="43">
        <v>0</v>
      </c>
      <c r="K12" s="43">
        <v>0</v>
      </c>
    </row>
    <row r="13" spans="1:11" ht="12.75">
      <c r="A13" s="118" t="s">
        <v>657</v>
      </c>
      <c r="B13" s="42" t="s">
        <v>1748</v>
      </c>
      <c r="C13" s="43">
        <v>2</v>
      </c>
      <c r="E13" s="43">
        <v>2</v>
      </c>
      <c r="G13" s="118" t="s">
        <v>153</v>
      </c>
      <c r="H13" s="42" t="s">
        <v>1780</v>
      </c>
      <c r="I13" s="43">
        <v>221</v>
      </c>
      <c r="J13" s="43">
        <v>0</v>
      </c>
      <c r="K13" s="43">
        <v>221</v>
      </c>
    </row>
    <row r="14" spans="1:10" ht="12.75">
      <c r="A14" s="118" t="s">
        <v>753</v>
      </c>
      <c r="B14" s="42" t="s">
        <v>1786</v>
      </c>
      <c r="C14" s="43">
        <v>6955</v>
      </c>
      <c r="D14" s="43">
        <v>6955</v>
      </c>
      <c r="G14" s="118" t="s">
        <v>198</v>
      </c>
      <c r="H14" s="42" t="s">
        <v>1765</v>
      </c>
      <c r="I14" s="43">
        <v>122108</v>
      </c>
      <c r="J14" s="43">
        <v>122108</v>
      </c>
    </row>
    <row r="15" spans="1:11" ht="12.75">
      <c r="A15" s="118" t="s">
        <v>872</v>
      </c>
      <c r="B15" s="42" t="s">
        <v>1801</v>
      </c>
      <c r="C15" s="43">
        <v>18142</v>
      </c>
      <c r="D15" s="43">
        <v>18142</v>
      </c>
      <c r="G15" s="118" t="s">
        <v>228</v>
      </c>
      <c r="H15" s="42" t="s">
        <v>1750</v>
      </c>
      <c r="I15" s="43">
        <v>15000</v>
      </c>
      <c r="J15" s="43">
        <v>15000</v>
      </c>
      <c r="K15" s="43">
        <v>0</v>
      </c>
    </row>
    <row r="16" spans="1:10" ht="12.75">
      <c r="A16" s="118" t="s">
        <v>925</v>
      </c>
      <c r="B16" s="42" t="s">
        <v>1776</v>
      </c>
      <c r="C16" s="43">
        <v>2925</v>
      </c>
      <c r="D16" s="43">
        <v>2925</v>
      </c>
      <c r="G16" s="118" t="s">
        <v>318</v>
      </c>
      <c r="H16" s="42" t="s">
        <v>1781</v>
      </c>
      <c r="I16" s="43">
        <v>9956</v>
      </c>
      <c r="J16" s="43">
        <v>9956</v>
      </c>
    </row>
    <row r="17" spans="1:11" ht="12.75">
      <c r="A17" s="118" t="s">
        <v>1124</v>
      </c>
      <c r="B17" s="42" t="s">
        <v>1802</v>
      </c>
      <c r="C17" s="43">
        <v>8073</v>
      </c>
      <c r="E17" s="43">
        <v>8073</v>
      </c>
      <c r="G17" s="118" t="s">
        <v>324</v>
      </c>
      <c r="H17" s="42" t="s">
        <v>1782</v>
      </c>
      <c r="I17" s="43">
        <v>42477</v>
      </c>
      <c r="K17" s="43">
        <v>42477</v>
      </c>
    </row>
    <row r="18" spans="1:10" ht="12.75">
      <c r="A18" s="118" t="s">
        <v>1450</v>
      </c>
      <c r="B18" s="42" t="s">
        <v>1744</v>
      </c>
      <c r="C18" s="43">
        <v>425</v>
      </c>
      <c r="D18" s="43">
        <v>425</v>
      </c>
      <c r="G18" s="118" t="s">
        <v>333</v>
      </c>
      <c r="H18" s="42" t="s">
        <v>1783</v>
      </c>
      <c r="I18" s="43">
        <v>13677</v>
      </c>
      <c r="J18" s="43">
        <v>13677</v>
      </c>
    </row>
    <row r="19" spans="1:10" ht="12.75">
      <c r="A19" s="118" t="s">
        <v>1456</v>
      </c>
      <c r="B19" s="42" t="s">
        <v>1763</v>
      </c>
      <c r="C19" s="43">
        <v>1</v>
      </c>
      <c r="D19" s="43">
        <v>1</v>
      </c>
      <c r="G19" s="118" t="s">
        <v>339</v>
      </c>
      <c r="H19" s="42" t="s">
        <v>1753</v>
      </c>
      <c r="I19" s="43">
        <v>0</v>
      </c>
      <c r="J19" s="43">
        <v>0</v>
      </c>
    </row>
    <row r="20" spans="1:10" ht="12.75">
      <c r="A20" s="118" t="s">
        <v>1583</v>
      </c>
      <c r="B20" s="42" t="s">
        <v>1803</v>
      </c>
      <c r="C20" s="43">
        <v>4664</v>
      </c>
      <c r="D20" s="43">
        <v>4664</v>
      </c>
      <c r="G20" s="118" t="s">
        <v>359</v>
      </c>
      <c r="H20" s="42" t="s">
        <v>1766</v>
      </c>
      <c r="I20" s="43">
        <v>11716</v>
      </c>
      <c r="J20" s="43">
        <v>11716</v>
      </c>
    </row>
    <row r="21" spans="7:11" ht="12.75">
      <c r="G21" s="118" t="s">
        <v>445</v>
      </c>
      <c r="H21" s="42" t="s">
        <v>1745</v>
      </c>
      <c r="I21" s="43">
        <v>4700</v>
      </c>
      <c r="K21" s="43">
        <v>4700</v>
      </c>
    </row>
    <row r="22" spans="7:10" ht="12.75">
      <c r="G22" s="118" t="s">
        <v>487</v>
      </c>
      <c r="H22" s="42" t="s">
        <v>1800</v>
      </c>
      <c r="I22" s="43">
        <v>5280</v>
      </c>
      <c r="J22" s="43">
        <v>5280</v>
      </c>
    </row>
    <row r="23" spans="7:10" ht="12.75">
      <c r="G23" s="118" t="s">
        <v>577</v>
      </c>
      <c r="H23" s="42" t="s">
        <v>1756</v>
      </c>
      <c r="I23" s="43">
        <v>1</v>
      </c>
      <c r="J23" s="43">
        <v>1</v>
      </c>
    </row>
    <row r="24" spans="7:10" ht="12.75">
      <c r="G24" s="118" t="s">
        <v>586</v>
      </c>
      <c r="H24" s="42" t="s">
        <v>1784</v>
      </c>
      <c r="I24" s="43">
        <v>9111</v>
      </c>
      <c r="J24" s="43">
        <v>9111</v>
      </c>
    </row>
    <row r="25" spans="7:11" ht="12.75">
      <c r="G25" s="118" t="s">
        <v>654</v>
      </c>
      <c r="H25" s="42" t="s">
        <v>1785</v>
      </c>
      <c r="I25" s="43">
        <v>3327</v>
      </c>
      <c r="K25" s="43">
        <v>3327</v>
      </c>
    </row>
    <row r="26" spans="7:11" ht="12.75">
      <c r="G26" s="118" t="s">
        <v>657</v>
      </c>
      <c r="H26" s="42" t="s">
        <v>1748</v>
      </c>
      <c r="I26" s="43">
        <v>2</v>
      </c>
      <c r="J26" s="43">
        <v>0</v>
      </c>
      <c r="K26" s="43">
        <v>2</v>
      </c>
    </row>
    <row r="27" spans="7:10" ht="12.75">
      <c r="G27" s="118" t="s">
        <v>699</v>
      </c>
      <c r="H27" s="42" t="s">
        <v>1751</v>
      </c>
      <c r="I27" s="43">
        <v>169620</v>
      </c>
      <c r="J27" s="43">
        <v>169620</v>
      </c>
    </row>
    <row r="28" spans="7:10" ht="12.75">
      <c r="G28" s="118" t="s">
        <v>753</v>
      </c>
      <c r="H28" s="42" t="s">
        <v>1786</v>
      </c>
      <c r="I28" s="43">
        <v>24451</v>
      </c>
      <c r="J28" s="43">
        <v>24451</v>
      </c>
    </row>
    <row r="29" spans="7:11" ht="12.75">
      <c r="G29" s="118" t="s">
        <v>765</v>
      </c>
      <c r="H29" s="42" t="s">
        <v>1767</v>
      </c>
      <c r="I29" s="43">
        <v>9248</v>
      </c>
      <c r="J29" s="43">
        <v>9248</v>
      </c>
      <c r="K29" s="43">
        <v>0</v>
      </c>
    </row>
    <row r="30" spans="7:10" ht="12.75">
      <c r="G30" s="118" t="s">
        <v>768</v>
      </c>
      <c r="H30" s="42" t="s">
        <v>1787</v>
      </c>
      <c r="I30" s="43">
        <v>93252</v>
      </c>
      <c r="J30" s="43">
        <v>93252</v>
      </c>
    </row>
    <row r="31" spans="7:11" ht="12.75">
      <c r="G31" s="118" t="s">
        <v>848</v>
      </c>
      <c r="H31" s="42" t="s">
        <v>1773</v>
      </c>
      <c r="I31" s="43">
        <v>945</v>
      </c>
      <c r="K31" s="43">
        <v>945</v>
      </c>
    </row>
    <row r="32" spans="7:10" ht="12.75">
      <c r="G32" s="118" t="s">
        <v>851</v>
      </c>
      <c r="H32" s="42" t="s">
        <v>1761</v>
      </c>
      <c r="I32" s="43">
        <v>10055</v>
      </c>
      <c r="J32" s="43">
        <v>10055</v>
      </c>
    </row>
    <row r="33" spans="7:10" ht="12.75">
      <c r="G33" s="118" t="s">
        <v>869</v>
      </c>
      <c r="H33" s="42" t="s">
        <v>1762</v>
      </c>
      <c r="I33" s="43">
        <v>14280</v>
      </c>
      <c r="J33" s="43">
        <v>14280</v>
      </c>
    </row>
    <row r="34" spans="7:10" ht="12.75">
      <c r="G34" s="118" t="s">
        <v>872</v>
      </c>
      <c r="H34" s="42" t="s">
        <v>1801</v>
      </c>
      <c r="I34" s="43">
        <v>18142</v>
      </c>
      <c r="J34" s="43">
        <v>18142</v>
      </c>
    </row>
    <row r="35" spans="7:10" ht="12.75">
      <c r="G35" s="118" t="s">
        <v>882</v>
      </c>
      <c r="H35" s="42" t="s">
        <v>1774</v>
      </c>
      <c r="I35" s="43">
        <v>0</v>
      </c>
      <c r="J35" s="43">
        <v>0</v>
      </c>
    </row>
    <row r="36" spans="7:10" ht="12.75">
      <c r="G36" s="118" t="s">
        <v>907</v>
      </c>
      <c r="H36" s="42" t="s">
        <v>1775</v>
      </c>
      <c r="I36" s="43">
        <v>26080</v>
      </c>
      <c r="J36" s="43">
        <v>26080</v>
      </c>
    </row>
    <row r="37" spans="7:10" ht="12.75">
      <c r="G37" s="118" t="s">
        <v>925</v>
      </c>
      <c r="H37" s="42" t="s">
        <v>1776</v>
      </c>
      <c r="I37" s="43">
        <v>9194</v>
      </c>
      <c r="J37" s="43">
        <v>9194</v>
      </c>
    </row>
    <row r="38" spans="7:10" ht="12.75">
      <c r="G38" s="118" t="s">
        <v>934</v>
      </c>
      <c r="H38" s="42" t="s">
        <v>1764</v>
      </c>
      <c r="I38" s="43">
        <v>23697</v>
      </c>
      <c r="J38" s="43">
        <v>23697</v>
      </c>
    </row>
    <row r="39" spans="7:10" ht="12.75">
      <c r="G39" s="118" t="s">
        <v>939</v>
      </c>
      <c r="H39" s="42" t="s">
        <v>1754</v>
      </c>
      <c r="I39" s="43">
        <v>18000</v>
      </c>
      <c r="J39" s="43">
        <v>18000</v>
      </c>
    </row>
    <row r="40" spans="7:10" ht="12.75">
      <c r="G40" s="118" t="s">
        <v>948</v>
      </c>
      <c r="H40" s="42" t="s">
        <v>1749</v>
      </c>
      <c r="I40" s="43">
        <v>0</v>
      </c>
      <c r="J40" s="43">
        <v>0</v>
      </c>
    </row>
    <row r="41" spans="7:11" ht="12.75">
      <c r="G41" s="118" t="s">
        <v>969</v>
      </c>
      <c r="H41" s="42" t="s">
        <v>1755</v>
      </c>
      <c r="I41" s="43">
        <v>9105</v>
      </c>
      <c r="J41" s="43">
        <v>9105</v>
      </c>
      <c r="K41" s="43">
        <v>0</v>
      </c>
    </row>
    <row r="42" spans="7:11" ht="12.75">
      <c r="G42" s="118" t="s">
        <v>1050</v>
      </c>
      <c r="H42" s="42" t="s">
        <v>1788</v>
      </c>
      <c r="I42" s="43">
        <v>608</v>
      </c>
      <c r="K42" s="43">
        <v>608</v>
      </c>
    </row>
    <row r="43" spans="7:11" ht="12.75">
      <c r="G43" s="118" t="s">
        <v>1053</v>
      </c>
      <c r="H43" s="42" t="s">
        <v>1757</v>
      </c>
      <c r="I43" s="43">
        <v>0</v>
      </c>
      <c r="K43" s="43">
        <v>0</v>
      </c>
    </row>
    <row r="44" spans="7:10" ht="12.75">
      <c r="G44" s="118" t="s">
        <v>1056</v>
      </c>
      <c r="H44" s="42" t="s">
        <v>1777</v>
      </c>
      <c r="I44" s="43">
        <v>0</v>
      </c>
      <c r="J44" s="43">
        <v>0</v>
      </c>
    </row>
    <row r="45" spans="7:11" ht="12.75">
      <c r="G45" s="118" t="s">
        <v>1124</v>
      </c>
      <c r="H45" s="42" t="s">
        <v>1802</v>
      </c>
      <c r="I45" s="43">
        <v>8073</v>
      </c>
      <c r="K45" s="43">
        <v>8073</v>
      </c>
    </row>
    <row r="46" spans="7:10" ht="12.75">
      <c r="G46" s="118" t="s">
        <v>1127</v>
      </c>
      <c r="H46" s="42" t="s">
        <v>1758</v>
      </c>
      <c r="I46" s="43">
        <v>0</v>
      </c>
      <c r="J46" s="43">
        <v>0</v>
      </c>
    </row>
    <row r="47" spans="7:11" ht="12.75">
      <c r="G47" s="118" t="s">
        <v>1157</v>
      </c>
      <c r="H47" s="42" t="s">
        <v>1789</v>
      </c>
      <c r="I47" s="43">
        <v>4236</v>
      </c>
      <c r="K47" s="43">
        <v>4236</v>
      </c>
    </row>
    <row r="48" spans="7:10" ht="12.75">
      <c r="G48" s="118" t="s">
        <v>1163</v>
      </c>
      <c r="H48" s="42" t="s">
        <v>1752</v>
      </c>
      <c r="I48" s="43">
        <v>0</v>
      </c>
      <c r="J48" s="43">
        <v>0</v>
      </c>
    </row>
    <row r="49" spans="7:11" ht="12.75">
      <c r="G49" s="118" t="s">
        <v>1193</v>
      </c>
      <c r="H49" s="42" t="s">
        <v>1790</v>
      </c>
      <c r="I49" s="43">
        <v>211</v>
      </c>
      <c r="K49" s="43">
        <v>211</v>
      </c>
    </row>
    <row r="50" spans="7:10" ht="12.75">
      <c r="G50" s="118" t="s">
        <v>1232</v>
      </c>
      <c r="H50" s="42" t="s">
        <v>1791</v>
      </c>
      <c r="I50" s="43">
        <v>2695</v>
      </c>
      <c r="J50" s="43">
        <v>2695</v>
      </c>
    </row>
    <row r="51" spans="7:10" ht="12.75">
      <c r="G51" s="118" t="s">
        <v>1261</v>
      </c>
      <c r="H51" s="42" t="s">
        <v>1760</v>
      </c>
      <c r="I51" s="43">
        <v>5496</v>
      </c>
      <c r="J51" s="43">
        <v>5496</v>
      </c>
    </row>
    <row r="52" spans="7:10" ht="12.75">
      <c r="G52" s="118" t="s">
        <v>1284</v>
      </c>
      <c r="H52" s="42" t="s">
        <v>1723</v>
      </c>
      <c r="I52" s="43">
        <v>0</v>
      </c>
      <c r="J52" s="43">
        <v>0</v>
      </c>
    </row>
    <row r="53" spans="7:10" ht="12.75">
      <c r="G53" s="118" t="s">
        <v>1322</v>
      </c>
      <c r="H53" s="42" t="s">
        <v>1768</v>
      </c>
      <c r="I53" s="43">
        <v>0</v>
      </c>
      <c r="J53" s="43">
        <v>0</v>
      </c>
    </row>
    <row r="54" spans="7:10" ht="12.75">
      <c r="G54" s="118" t="s">
        <v>1328</v>
      </c>
      <c r="H54" s="42" t="s">
        <v>1792</v>
      </c>
      <c r="I54" s="43">
        <v>10331</v>
      </c>
      <c r="J54" s="43">
        <v>10331</v>
      </c>
    </row>
    <row r="55" spans="7:10" ht="12.75">
      <c r="G55" s="118" t="s">
        <v>1450</v>
      </c>
      <c r="H55" s="42" t="s">
        <v>1744</v>
      </c>
      <c r="I55" s="43">
        <v>78239</v>
      </c>
      <c r="J55" s="43">
        <v>78239</v>
      </c>
    </row>
    <row r="56" spans="7:10" ht="12.75">
      <c r="G56" s="118" t="s">
        <v>1456</v>
      </c>
      <c r="H56" s="42" t="s">
        <v>1763</v>
      </c>
      <c r="I56" s="43">
        <v>6288</v>
      </c>
      <c r="J56" s="43">
        <v>6288</v>
      </c>
    </row>
    <row r="57" spans="7:10" ht="12.75">
      <c r="G57" s="118" t="s">
        <v>1583</v>
      </c>
      <c r="H57" s="42" t="s">
        <v>1803</v>
      </c>
      <c r="I57" s="43">
        <v>4664</v>
      </c>
      <c r="J57" s="43">
        <v>4664</v>
      </c>
    </row>
    <row r="58" spans="7:10" ht="12.75">
      <c r="G58" s="118" t="s">
        <v>1621</v>
      </c>
      <c r="H58" s="42" t="s">
        <v>1759</v>
      </c>
      <c r="I58" s="43">
        <v>5</v>
      </c>
      <c r="J58" s="43">
        <v>5</v>
      </c>
    </row>
    <row r="59" spans="7:10" ht="12.75">
      <c r="G59" s="118" t="s">
        <v>1714</v>
      </c>
      <c r="H59" s="42" t="s">
        <v>1743</v>
      </c>
      <c r="I59" s="43">
        <v>0</v>
      </c>
      <c r="J59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1737</v>
      </c>
    </row>
    <row r="2" spans="1:18" ht="18.75" thickTop="1">
      <c r="A2" s="26" t="str">
        <f>retail_ytd!A1</f>
        <v>Square feet of retail space authorized by building permits, January-April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January-April 2017</v>
      </c>
      <c r="M2" s="130"/>
      <c r="N2" s="130"/>
      <c r="O2" s="130"/>
      <c r="P2" s="130"/>
      <c r="Q2" s="130"/>
      <c r="R2" s="131"/>
    </row>
    <row r="3" spans="1:18" ht="18">
      <c r="A3" s="88" t="s">
        <v>1742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6/7/17</v>
      </c>
      <c r="B4" s="2"/>
      <c r="C4" s="2"/>
      <c r="D4" s="2"/>
      <c r="E4" s="2"/>
      <c r="F4" s="6"/>
      <c r="K4" s="134"/>
      <c r="L4" s="74" t="str">
        <f>A4</f>
        <v>Source:  New Jersey Department of Community Affairs, 6/7/17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169620</v>
      </c>
      <c r="D8" s="54">
        <v>169620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169620</v>
      </c>
      <c r="P8" s="90">
        <f>D8</f>
        <v>169620</v>
      </c>
      <c r="Q8" s="90">
        <f>E8</f>
        <v>0</v>
      </c>
      <c r="R8" s="142"/>
    </row>
    <row r="9" spans="1:18" ht="12.75">
      <c r="A9" s="95" t="s">
        <v>199</v>
      </c>
      <c r="B9" s="95" t="s">
        <v>6</v>
      </c>
      <c r="C9" s="54">
        <v>122108</v>
      </c>
      <c r="D9" s="54">
        <v>122108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0">A9</f>
        <v>Montvale Borough</v>
      </c>
      <c r="N9" s="81" t="str">
        <f aca="true" t="shared" si="1" ref="N9:N20">B9</f>
        <v>Bergen</v>
      </c>
      <c r="O9" s="84">
        <f aca="true" t="shared" si="2" ref="O9:O20">C9</f>
        <v>122108</v>
      </c>
      <c r="P9" s="84">
        <f aca="true" t="shared" si="3" ref="P9:P20">D9</f>
        <v>122108</v>
      </c>
      <c r="Q9" s="84">
        <f aca="true" t="shared" si="4" ref="Q9:Q20">E9</f>
        <v>0</v>
      </c>
      <c r="R9" s="138"/>
    </row>
    <row r="10" spans="1:18" ht="12.75">
      <c r="A10" s="95" t="s">
        <v>769</v>
      </c>
      <c r="B10" s="95" t="s">
        <v>13</v>
      </c>
      <c r="C10" s="54">
        <v>93252</v>
      </c>
      <c r="D10" s="54">
        <v>93252</v>
      </c>
      <c r="E10" s="54">
        <v>0</v>
      </c>
      <c r="F10" s="23">
        <v>3</v>
      </c>
      <c r="K10" s="141"/>
      <c r="L10" s="122">
        <v>3</v>
      </c>
      <c r="M10" s="81" t="str">
        <f t="shared" si="0"/>
        <v>Jersey City</v>
      </c>
      <c r="N10" s="81" t="str">
        <f t="shared" si="1"/>
        <v>Hudson</v>
      </c>
      <c r="O10" s="84">
        <f t="shared" si="2"/>
        <v>93252</v>
      </c>
      <c r="P10" s="84">
        <f t="shared" si="3"/>
        <v>93252</v>
      </c>
      <c r="Q10" s="84">
        <f t="shared" si="4"/>
        <v>0</v>
      </c>
      <c r="R10" s="138"/>
    </row>
    <row r="11" spans="1:18" ht="12.75">
      <c r="A11" s="95" t="s">
        <v>1451</v>
      </c>
      <c r="B11" s="95" t="s">
        <v>22</v>
      </c>
      <c r="C11" s="54">
        <v>78239</v>
      </c>
      <c r="D11" s="54">
        <v>78239</v>
      </c>
      <c r="E11" s="54">
        <v>0</v>
      </c>
      <c r="F11" s="23">
        <v>4</v>
      </c>
      <c r="K11" s="141"/>
      <c r="L11" s="122">
        <v>4</v>
      </c>
      <c r="M11" s="81" t="str">
        <f t="shared" si="0"/>
        <v>Bridgewater Township</v>
      </c>
      <c r="N11" s="81" t="str">
        <f t="shared" si="1"/>
        <v>Somerset</v>
      </c>
      <c r="O11" s="84">
        <f t="shared" si="2"/>
        <v>78239</v>
      </c>
      <c r="P11" s="84">
        <f t="shared" si="3"/>
        <v>78239</v>
      </c>
      <c r="Q11" s="84">
        <f t="shared" si="4"/>
        <v>0</v>
      </c>
      <c r="R11" s="138"/>
    </row>
    <row r="12" spans="1:18" ht="12.75">
      <c r="A12" s="95" t="s">
        <v>325</v>
      </c>
      <c r="B12" s="95" t="s">
        <v>7</v>
      </c>
      <c r="C12" s="54">
        <v>42477</v>
      </c>
      <c r="D12" s="54">
        <v>0</v>
      </c>
      <c r="E12" s="54">
        <v>42477</v>
      </c>
      <c r="F12" s="23">
        <v>5</v>
      </c>
      <c r="K12" s="141"/>
      <c r="L12" s="122">
        <v>5</v>
      </c>
      <c r="M12" s="81" t="str">
        <f t="shared" si="0"/>
        <v>Cinnaminson Township</v>
      </c>
      <c r="N12" s="81" t="str">
        <f t="shared" si="1"/>
        <v>Burlington</v>
      </c>
      <c r="O12" s="84">
        <f t="shared" si="2"/>
        <v>42477</v>
      </c>
      <c r="P12" s="84">
        <f t="shared" si="3"/>
        <v>0</v>
      </c>
      <c r="Q12" s="84">
        <f t="shared" si="4"/>
        <v>42477</v>
      </c>
      <c r="R12" s="138"/>
    </row>
    <row r="13" spans="1:18" ht="12.75">
      <c r="A13" s="95" t="s">
        <v>908</v>
      </c>
      <c r="B13" s="95" t="s">
        <v>16</v>
      </c>
      <c r="C13" s="54">
        <v>26080</v>
      </c>
      <c r="D13" s="54">
        <v>26080</v>
      </c>
      <c r="E13" s="54">
        <v>0</v>
      </c>
      <c r="F13" s="23">
        <v>6</v>
      </c>
      <c r="K13" s="141"/>
      <c r="L13" s="122">
        <v>6</v>
      </c>
      <c r="M13" s="81" t="str">
        <f t="shared" si="0"/>
        <v>East Brunswick Township</v>
      </c>
      <c r="N13" s="81" t="str">
        <f t="shared" si="1"/>
        <v>Middlesex</v>
      </c>
      <c r="O13" s="84">
        <f t="shared" si="2"/>
        <v>26080</v>
      </c>
      <c r="P13" s="84">
        <f t="shared" si="3"/>
        <v>26080</v>
      </c>
      <c r="Q13" s="84">
        <f t="shared" si="4"/>
        <v>0</v>
      </c>
      <c r="R13" s="138"/>
    </row>
    <row r="14" spans="1:18" ht="12.75">
      <c r="A14" s="95" t="s">
        <v>754</v>
      </c>
      <c r="B14" s="95" t="s">
        <v>13</v>
      </c>
      <c r="C14" s="54">
        <v>24451</v>
      </c>
      <c r="D14" s="54">
        <v>24451</v>
      </c>
      <c r="E14" s="54">
        <v>0</v>
      </c>
      <c r="F14" s="23">
        <v>7</v>
      </c>
      <c r="K14" s="141"/>
      <c r="L14" s="122">
        <v>7</v>
      </c>
      <c r="M14" s="81" t="str">
        <f t="shared" si="0"/>
        <v>Bayonne City</v>
      </c>
      <c r="N14" s="81" t="str">
        <f t="shared" si="1"/>
        <v>Hudson</v>
      </c>
      <c r="O14" s="84">
        <f t="shared" si="2"/>
        <v>24451</v>
      </c>
      <c r="P14" s="84">
        <f t="shared" si="3"/>
        <v>24451</v>
      </c>
      <c r="Q14" s="84">
        <f t="shared" si="4"/>
        <v>0</v>
      </c>
      <c r="R14" s="138"/>
    </row>
    <row r="15" spans="1:18" ht="12.75">
      <c r="A15" s="95" t="s">
        <v>714</v>
      </c>
      <c r="B15" s="95" t="s">
        <v>16</v>
      </c>
      <c r="C15" s="54">
        <v>23697</v>
      </c>
      <c r="D15" s="54">
        <v>23697</v>
      </c>
      <c r="E15" s="54">
        <v>0</v>
      </c>
      <c r="F15" s="23">
        <v>8</v>
      </c>
      <c r="K15" s="141"/>
      <c r="L15" s="122">
        <v>8</v>
      </c>
      <c r="M15" s="81" t="str">
        <f t="shared" si="0"/>
        <v>Monroe Township</v>
      </c>
      <c r="N15" s="81" t="str">
        <f t="shared" si="1"/>
        <v>Middlesex</v>
      </c>
      <c r="O15" s="84">
        <f t="shared" si="2"/>
        <v>23697</v>
      </c>
      <c r="P15" s="84">
        <f t="shared" si="3"/>
        <v>23697</v>
      </c>
      <c r="Q15" s="84">
        <f t="shared" si="4"/>
        <v>0</v>
      </c>
      <c r="R15" s="138"/>
    </row>
    <row r="16" spans="1:18" ht="12.75">
      <c r="A16" s="95" t="s">
        <v>61</v>
      </c>
      <c r="B16" s="95" t="s">
        <v>15</v>
      </c>
      <c r="C16" s="54">
        <v>18142</v>
      </c>
      <c r="D16" s="54">
        <v>18142</v>
      </c>
      <c r="E16" s="54">
        <v>0</v>
      </c>
      <c r="F16" s="23">
        <v>9</v>
      </c>
      <c r="K16" s="141"/>
      <c r="L16" s="122">
        <v>9</v>
      </c>
      <c r="M16" s="81" t="str">
        <f t="shared" si="0"/>
        <v>Hamilton Township</v>
      </c>
      <c r="N16" s="81" t="str">
        <f t="shared" si="1"/>
        <v>Mercer</v>
      </c>
      <c r="O16" s="84">
        <f t="shared" si="2"/>
        <v>18142</v>
      </c>
      <c r="P16" s="84">
        <f t="shared" si="3"/>
        <v>18142</v>
      </c>
      <c r="Q16" s="84">
        <f t="shared" si="4"/>
        <v>0</v>
      </c>
      <c r="R16" s="138"/>
    </row>
    <row r="17" spans="1:18" ht="12.75">
      <c r="A17" s="95" t="s">
        <v>940</v>
      </c>
      <c r="B17" s="95" t="s">
        <v>16</v>
      </c>
      <c r="C17" s="54">
        <v>18000</v>
      </c>
      <c r="D17" s="54">
        <v>18000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North Brunswick Township</v>
      </c>
      <c r="N17" s="81" t="str">
        <f t="shared" si="1"/>
        <v>Middlesex</v>
      </c>
      <c r="O17" s="84">
        <f t="shared" si="2"/>
        <v>18000</v>
      </c>
      <c r="P17" s="84">
        <f t="shared" si="3"/>
        <v>18000</v>
      </c>
      <c r="Q17" s="84">
        <f t="shared" si="4"/>
        <v>0</v>
      </c>
      <c r="R17" s="138"/>
    </row>
    <row r="18" spans="1:18" ht="12.75">
      <c r="A18" s="95" t="s">
        <v>229</v>
      </c>
      <c r="B18" s="95" t="s">
        <v>6</v>
      </c>
      <c r="C18" s="54">
        <v>15000</v>
      </c>
      <c r="D18" s="54">
        <v>15000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Paramus Borough</v>
      </c>
      <c r="N18" s="81" t="str">
        <f t="shared" si="1"/>
        <v>Bergen</v>
      </c>
      <c r="O18" s="84">
        <f t="shared" si="2"/>
        <v>15000</v>
      </c>
      <c r="P18" s="84">
        <f t="shared" si="3"/>
        <v>15000</v>
      </c>
      <c r="Q18" s="84">
        <f t="shared" si="4"/>
        <v>0</v>
      </c>
      <c r="R18" s="138"/>
    </row>
    <row r="19" spans="1:18" ht="12.75">
      <c r="A19" s="95" t="s">
        <v>870</v>
      </c>
      <c r="B19" s="95" t="s">
        <v>15</v>
      </c>
      <c r="C19" s="54">
        <v>14280</v>
      </c>
      <c r="D19" s="54">
        <v>14280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Ewing Township</v>
      </c>
      <c r="N19" s="81" t="str">
        <f t="shared" si="1"/>
        <v>Mercer</v>
      </c>
      <c r="O19" s="84">
        <f t="shared" si="2"/>
        <v>14280</v>
      </c>
      <c r="P19" s="84">
        <f t="shared" si="3"/>
        <v>14280</v>
      </c>
      <c r="Q19" s="84">
        <f t="shared" si="4"/>
        <v>0</v>
      </c>
      <c r="R19" s="138"/>
    </row>
    <row r="20" spans="1:18" ht="12.75">
      <c r="A20" s="95" t="s">
        <v>334</v>
      </c>
      <c r="B20" s="95" t="s">
        <v>7</v>
      </c>
      <c r="C20" s="54">
        <v>13677</v>
      </c>
      <c r="D20" s="54">
        <v>13677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Eastampton Township</v>
      </c>
      <c r="N20" s="81" t="str">
        <f t="shared" si="1"/>
        <v>Burlington</v>
      </c>
      <c r="O20" s="84">
        <f t="shared" si="2"/>
        <v>13677</v>
      </c>
      <c r="P20" s="84">
        <f t="shared" si="3"/>
        <v>13677</v>
      </c>
      <c r="Q20" s="84">
        <f t="shared" si="4"/>
        <v>0</v>
      </c>
      <c r="R20" s="138"/>
    </row>
    <row r="21" spans="1:18" ht="12.75">
      <c r="A21" s="95" t="s">
        <v>360</v>
      </c>
      <c r="B21" s="95" t="s">
        <v>7</v>
      </c>
      <c r="C21" s="54">
        <v>11716</v>
      </c>
      <c r="D21" s="54">
        <v>11716</v>
      </c>
      <c r="E21" s="54">
        <v>0</v>
      </c>
      <c r="F21" s="23">
        <v>14</v>
      </c>
      <c r="K21" s="141"/>
      <c r="L21" s="122">
        <v>14</v>
      </c>
      <c r="M21" s="81" t="str">
        <f>A21</f>
        <v>Medford Township</v>
      </c>
      <c r="N21" s="81" t="str">
        <f>B21</f>
        <v>Burlington</v>
      </c>
      <c r="O21" s="84">
        <f>C21</f>
        <v>11716</v>
      </c>
      <c r="P21" s="84">
        <f>D21</f>
        <v>11716</v>
      </c>
      <c r="Q21" s="84">
        <f>E21</f>
        <v>0</v>
      </c>
      <c r="R21" s="138"/>
    </row>
    <row r="22" spans="1:18" ht="12.75">
      <c r="A22" s="95" t="s">
        <v>1329</v>
      </c>
      <c r="B22" s="95" t="s">
        <v>19</v>
      </c>
      <c r="C22" s="54">
        <v>10331</v>
      </c>
      <c r="D22" s="54">
        <v>10331</v>
      </c>
      <c r="E22" s="54">
        <v>0</v>
      </c>
      <c r="F22" s="23">
        <v>15</v>
      </c>
      <c r="K22" s="141"/>
      <c r="L22" s="122">
        <v>15</v>
      </c>
      <c r="M22" s="81" t="str">
        <f>A22</f>
        <v>South Toms River Borough</v>
      </c>
      <c r="N22" s="81" t="str">
        <f>B22</f>
        <v>Ocean</v>
      </c>
      <c r="O22" s="84">
        <f>C22</f>
        <v>10331</v>
      </c>
      <c r="P22" s="84">
        <f>D22</f>
        <v>10331</v>
      </c>
      <c r="Q22" s="84">
        <f>E22</f>
        <v>0</v>
      </c>
      <c r="R22" s="138"/>
    </row>
    <row r="23" spans="1:18" ht="12.75">
      <c r="A23" s="95" t="s">
        <v>852</v>
      </c>
      <c r="B23" s="95" t="s">
        <v>14</v>
      </c>
      <c r="C23" s="54">
        <v>10055</v>
      </c>
      <c r="D23" s="54">
        <v>10055</v>
      </c>
      <c r="E23" s="54">
        <v>0</v>
      </c>
      <c r="F23" s="23">
        <v>16</v>
      </c>
      <c r="K23" s="141"/>
      <c r="L23" s="122">
        <v>16</v>
      </c>
      <c r="M23" s="81" t="str">
        <f>A23</f>
        <v>Readington Township</v>
      </c>
      <c r="N23" s="81" t="str">
        <f>B23</f>
        <v>Hunterdon</v>
      </c>
      <c r="O23" s="84">
        <f>C23</f>
        <v>10055</v>
      </c>
      <c r="P23" s="84">
        <f>D23</f>
        <v>10055</v>
      </c>
      <c r="Q23" s="84">
        <f>E23</f>
        <v>0</v>
      </c>
      <c r="R23" s="138"/>
    </row>
    <row r="24" spans="1:18" ht="12.75">
      <c r="A24" s="95" t="s">
        <v>319</v>
      </c>
      <c r="B24" s="95" t="s">
        <v>7</v>
      </c>
      <c r="C24" s="54">
        <v>9956</v>
      </c>
      <c r="D24" s="54">
        <v>9956</v>
      </c>
      <c r="E24" s="54">
        <v>0</v>
      </c>
      <c r="F24" s="23">
        <v>17</v>
      </c>
      <c r="K24" s="141"/>
      <c r="L24" s="122">
        <v>17</v>
      </c>
      <c r="M24" s="81" t="str">
        <f>A24</f>
        <v>Burlington Township</v>
      </c>
      <c r="N24" s="81" t="str">
        <f>B24</f>
        <v>Burlington</v>
      </c>
      <c r="O24" s="84">
        <f>C24</f>
        <v>9956</v>
      </c>
      <c r="P24" s="84">
        <f>D24</f>
        <v>9956</v>
      </c>
      <c r="Q24" s="84">
        <f>E24</f>
        <v>0</v>
      </c>
      <c r="R24" s="138"/>
    </row>
    <row r="25" spans="1:18" ht="12.75">
      <c r="A25" s="95" t="s">
        <v>766</v>
      </c>
      <c r="B25" s="95" t="s">
        <v>13</v>
      </c>
      <c r="C25" s="54">
        <v>9248</v>
      </c>
      <c r="D25" s="54">
        <v>9248</v>
      </c>
      <c r="E25" s="54">
        <v>0</v>
      </c>
      <c r="F25" s="23">
        <v>18</v>
      </c>
      <c r="K25" s="141"/>
      <c r="L25" s="122">
        <v>18</v>
      </c>
      <c r="M25" s="81" t="str">
        <f>A25</f>
        <v>Hoboken City</v>
      </c>
      <c r="N25" s="81" t="str">
        <f>B25</f>
        <v>Hudson</v>
      </c>
      <c r="O25" s="84">
        <f>C25</f>
        <v>9248</v>
      </c>
      <c r="P25" s="84">
        <f>D25</f>
        <v>9248</v>
      </c>
      <c r="Q25" s="84">
        <f>E25</f>
        <v>0</v>
      </c>
      <c r="R25" s="138"/>
    </row>
    <row r="26" spans="1:18" ht="12.75">
      <c r="A26" s="95" t="s">
        <v>926</v>
      </c>
      <c r="B26" s="95" t="s">
        <v>16</v>
      </c>
      <c r="C26" s="54">
        <v>9194</v>
      </c>
      <c r="D26" s="54">
        <v>9194</v>
      </c>
      <c r="E26" s="54">
        <v>0</v>
      </c>
      <c r="F26" s="23">
        <v>19</v>
      </c>
      <c r="K26" s="141"/>
      <c r="L26" s="122">
        <v>19</v>
      </c>
      <c r="M26" s="81" t="str">
        <f>A26</f>
        <v>Metuchen Borough</v>
      </c>
      <c r="N26" s="81" t="str">
        <f>B26</f>
        <v>Middlesex</v>
      </c>
      <c r="O26" s="84">
        <f>C26</f>
        <v>9194</v>
      </c>
      <c r="P26" s="84">
        <f>D26</f>
        <v>9194</v>
      </c>
      <c r="Q26" s="84">
        <f>E26</f>
        <v>0</v>
      </c>
      <c r="R26" s="138"/>
    </row>
    <row r="27" spans="1:18" ht="12.75">
      <c r="A27" s="95" t="s">
        <v>587</v>
      </c>
      <c r="B27" s="95" t="s">
        <v>10</v>
      </c>
      <c r="C27" s="54">
        <v>9111</v>
      </c>
      <c r="D27" s="54">
        <v>9111</v>
      </c>
      <c r="E27" s="54">
        <v>0</v>
      </c>
      <c r="F27" s="23">
        <v>20</v>
      </c>
      <c r="K27" s="141"/>
      <c r="L27" s="122">
        <v>20</v>
      </c>
      <c r="M27" s="81" t="str">
        <f>A27</f>
        <v>Deerfield Township</v>
      </c>
      <c r="N27" s="81" t="str">
        <f>B27</f>
        <v>Cumberland</v>
      </c>
      <c r="O27" s="84">
        <f>C27</f>
        <v>9111</v>
      </c>
      <c r="P27" s="84">
        <f>D27</f>
        <v>9111</v>
      </c>
      <c r="Q27" s="84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728634</v>
      </c>
      <c r="D29" s="10">
        <f>SUM(D8:D27)</f>
        <v>686157</v>
      </c>
      <c r="E29" s="10">
        <f>SUM(E8:E27)</f>
        <v>42477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728634</v>
      </c>
      <c r="P29" s="84">
        <f t="shared" si="5"/>
        <v>686157</v>
      </c>
      <c r="Q29" s="84">
        <f t="shared" si="5"/>
        <v>42477</v>
      </c>
      <c r="R29" s="138"/>
    </row>
    <row r="30" spans="1:18" ht="12.75">
      <c r="A30" s="22" t="s">
        <v>1697</v>
      </c>
      <c r="C30" s="24">
        <f>retail_ytd!F29</f>
        <v>794048</v>
      </c>
      <c r="D30" s="24">
        <f>retail_ytd!G29</f>
        <v>727191</v>
      </c>
      <c r="E30" s="24">
        <f>retail_ytd!H29</f>
        <v>66857</v>
      </c>
      <c r="K30" s="137"/>
      <c r="L30" s="121"/>
      <c r="M30" s="81" t="str">
        <f>A30</f>
        <v>New Jersey</v>
      </c>
      <c r="N30" s="81"/>
      <c r="O30" s="84">
        <f t="shared" si="5"/>
        <v>794048</v>
      </c>
      <c r="P30" s="84">
        <f t="shared" si="5"/>
        <v>727191</v>
      </c>
      <c r="Q30" s="84">
        <f t="shared" si="5"/>
        <v>66857</v>
      </c>
      <c r="R30" s="143"/>
    </row>
    <row r="31" spans="1:18" ht="12.75">
      <c r="A31" s="22" t="s">
        <v>1700</v>
      </c>
      <c r="C31" s="25">
        <f>C29/C30</f>
        <v>0.9176195897477231</v>
      </c>
      <c r="D31" s="25">
        <f>D29/D30</f>
        <v>0.9435719088932619</v>
      </c>
      <c r="E31" s="25">
        <f>E29/E30</f>
        <v>0.635341101156199</v>
      </c>
      <c r="K31" s="137"/>
      <c r="L31" s="121"/>
      <c r="M31" s="81" t="str">
        <f>A31</f>
        <v>Top as % of New Jersey</v>
      </c>
      <c r="N31" s="81"/>
      <c r="O31" s="86">
        <f t="shared" si="5"/>
        <v>0.9176195897477231</v>
      </c>
      <c r="P31" s="86">
        <f t="shared" si="5"/>
        <v>0.9435719088932619</v>
      </c>
      <c r="Q31" s="86">
        <f t="shared" si="5"/>
        <v>0.635341101156199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1736</v>
      </c>
    </row>
    <row r="2" spans="1:18" ht="18.75" thickTop="1">
      <c r="A2" s="1" t="str">
        <f>retail!A1</f>
        <v>Square feet of retail space authorized by building permits, April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April 2017</v>
      </c>
      <c r="M2" s="170"/>
      <c r="N2" s="170"/>
      <c r="O2" s="170"/>
      <c r="P2" s="170"/>
      <c r="Q2" s="170"/>
      <c r="R2" s="171"/>
    </row>
    <row r="3" spans="1:18" ht="18">
      <c r="A3" s="53" t="s">
        <v>1742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6/7/17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6/7/17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61</v>
      </c>
      <c r="B8" s="95" t="s">
        <v>15</v>
      </c>
      <c r="C8" s="54">
        <v>18142</v>
      </c>
      <c r="D8" s="54">
        <v>18142</v>
      </c>
      <c r="E8" s="54">
        <v>0</v>
      </c>
      <c r="F8" s="23">
        <v>1</v>
      </c>
      <c r="K8" s="137"/>
      <c r="L8" s="183">
        <v>1</v>
      </c>
      <c r="M8" s="89" t="str">
        <f>A8</f>
        <v>Hamilton Township</v>
      </c>
      <c r="N8" s="89" t="str">
        <f>B8</f>
        <v>Mercer</v>
      </c>
      <c r="O8" s="90">
        <f>C8</f>
        <v>18142</v>
      </c>
      <c r="P8" s="90">
        <f>D8</f>
        <v>18142</v>
      </c>
      <c r="Q8" s="90">
        <f>E8</f>
        <v>0</v>
      </c>
      <c r="R8" s="138"/>
    </row>
    <row r="9" spans="1:18" ht="12.75">
      <c r="A9" s="95" t="s">
        <v>229</v>
      </c>
      <c r="B9" s="95" t="s">
        <v>6</v>
      </c>
      <c r="C9" s="54">
        <v>15000</v>
      </c>
      <c r="D9" s="54">
        <v>15000</v>
      </c>
      <c r="E9" s="54">
        <v>0</v>
      </c>
      <c r="F9" s="23">
        <v>2</v>
      </c>
      <c r="K9" s="137"/>
      <c r="L9" s="176">
        <v>2</v>
      </c>
      <c r="M9" s="81" t="str">
        <f>A9</f>
        <v>Paramus Borough</v>
      </c>
      <c r="N9" s="81" t="str">
        <f>B9</f>
        <v>Bergen</v>
      </c>
      <c r="O9" s="84">
        <f>C9</f>
        <v>15000</v>
      </c>
      <c r="P9" s="84">
        <f>D9</f>
        <v>15000</v>
      </c>
      <c r="Q9" s="84">
        <f>E9</f>
        <v>0</v>
      </c>
      <c r="R9" s="138"/>
    </row>
    <row r="10" spans="1:18" ht="12.75">
      <c r="A10" s="95" t="s">
        <v>1125</v>
      </c>
      <c r="B10" s="95" t="s">
        <v>17</v>
      </c>
      <c r="C10" s="54">
        <v>8073</v>
      </c>
      <c r="D10" s="54">
        <v>0</v>
      </c>
      <c r="E10" s="54">
        <v>8073</v>
      </c>
      <c r="F10" s="23">
        <v>3</v>
      </c>
      <c r="K10" s="137"/>
      <c r="L10" s="176">
        <v>3</v>
      </c>
      <c r="M10" s="81" t="str">
        <f>A10</f>
        <v>Wall Township</v>
      </c>
      <c r="N10" s="81" t="str">
        <f>B10</f>
        <v>Monmouth</v>
      </c>
      <c r="O10" s="84">
        <f>C10</f>
        <v>8073</v>
      </c>
      <c r="P10" s="84">
        <f>D10</f>
        <v>0</v>
      </c>
      <c r="Q10" s="84">
        <f>E10</f>
        <v>8073</v>
      </c>
      <c r="R10" s="138"/>
    </row>
    <row r="11" spans="1:18" ht="12.75">
      <c r="A11" s="95" t="s">
        <v>85</v>
      </c>
      <c r="B11" s="95" t="s">
        <v>5</v>
      </c>
      <c r="C11" s="54">
        <v>7500</v>
      </c>
      <c r="D11" s="54">
        <v>7500</v>
      </c>
      <c r="E11" s="54">
        <v>0</v>
      </c>
      <c r="F11" s="23">
        <v>4</v>
      </c>
      <c r="K11" s="137"/>
      <c r="L11" s="176">
        <v>4</v>
      </c>
      <c r="M11" s="81" t="str">
        <f>A11</f>
        <v>Somers Point City</v>
      </c>
      <c r="N11" s="81" t="str">
        <f>B11</f>
        <v>Atlantic</v>
      </c>
      <c r="O11" s="84">
        <f>C11</f>
        <v>7500</v>
      </c>
      <c r="P11" s="84">
        <f>D11</f>
        <v>7500</v>
      </c>
      <c r="Q11" s="84">
        <f>E11</f>
        <v>0</v>
      </c>
      <c r="R11" s="138"/>
    </row>
    <row r="12" spans="1:18" ht="12.75">
      <c r="A12" s="95" t="s">
        <v>754</v>
      </c>
      <c r="B12" s="95" t="s">
        <v>13</v>
      </c>
      <c r="C12" s="54">
        <v>6955</v>
      </c>
      <c r="D12" s="54">
        <v>6955</v>
      </c>
      <c r="E12" s="54">
        <v>0</v>
      </c>
      <c r="F12" s="23">
        <v>5</v>
      </c>
      <c r="K12" s="137"/>
      <c r="L12" s="176">
        <v>5</v>
      </c>
      <c r="M12" s="81" t="str">
        <f>A12</f>
        <v>Bayonne City</v>
      </c>
      <c r="N12" s="81" t="str">
        <f>B12</f>
        <v>Hudson</v>
      </c>
      <c r="O12" s="84">
        <f>C12</f>
        <v>6955</v>
      </c>
      <c r="P12" s="84">
        <f>D12</f>
        <v>6955</v>
      </c>
      <c r="Q12" s="84">
        <f>E12</f>
        <v>0</v>
      </c>
      <c r="R12" s="138"/>
    </row>
    <row r="13" spans="1:18" ht="12.75">
      <c r="A13" s="95" t="s">
        <v>488</v>
      </c>
      <c r="B13" s="95" t="s">
        <v>8</v>
      </c>
      <c r="C13" s="54">
        <v>5280</v>
      </c>
      <c r="D13" s="54">
        <v>5280</v>
      </c>
      <c r="E13" s="54">
        <v>0</v>
      </c>
      <c r="F13" s="23">
        <v>6</v>
      </c>
      <c r="K13" s="137"/>
      <c r="L13" s="176">
        <v>6</v>
      </c>
      <c r="M13" s="81" t="str">
        <f>A13</f>
        <v>Magnolia Borough</v>
      </c>
      <c r="N13" s="81" t="str">
        <f>B13</f>
        <v>Camden</v>
      </c>
      <c r="O13" s="84">
        <f>C13</f>
        <v>5280</v>
      </c>
      <c r="P13" s="84">
        <f>D13</f>
        <v>5280</v>
      </c>
      <c r="Q13" s="84">
        <f>E13</f>
        <v>0</v>
      </c>
      <c r="R13" s="138"/>
    </row>
    <row r="14" spans="1:18" ht="12.75">
      <c r="A14" s="95" t="s">
        <v>1584</v>
      </c>
      <c r="B14" s="95" t="s">
        <v>24</v>
      </c>
      <c r="C14" s="54">
        <v>4664</v>
      </c>
      <c r="D14" s="54">
        <v>4664</v>
      </c>
      <c r="E14" s="54">
        <v>0</v>
      </c>
      <c r="F14" s="23">
        <v>7</v>
      </c>
      <c r="K14" s="137"/>
      <c r="L14" s="176">
        <v>7</v>
      </c>
      <c r="M14" s="81" t="str">
        <f aca="true" t="shared" si="0" ref="M14:M25">A14</f>
        <v>Garwood Borough</v>
      </c>
      <c r="N14" s="81" t="str">
        <f aca="true" t="shared" si="1" ref="N14:N25">B14</f>
        <v>Union</v>
      </c>
      <c r="O14" s="84">
        <f aca="true" t="shared" si="2" ref="O14:O25">C14</f>
        <v>4664</v>
      </c>
      <c r="P14" s="84">
        <f aca="true" t="shared" si="3" ref="P14:P25">D14</f>
        <v>4664</v>
      </c>
      <c r="Q14" s="84">
        <f aca="true" t="shared" si="4" ref="Q14:Q25">E14</f>
        <v>0</v>
      </c>
      <c r="R14" s="138"/>
    </row>
    <row r="15" spans="1:18" ht="12.75">
      <c r="A15" s="95" t="s">
        <v>926</v>
      </c>
      <c r="B15" s="95" t="s">
        <v>16</v>
      </c>
      <c r="C15" s="54">
        <v>2925</v>
      </c>
      <c r="D15" s="54">
        <v>2925</v>
      </c>
      <c r="E15" s="54">
        <v>0</v>
      </c>
      <c r="F15" s="23">
        <v>8</v>
      </c>
      <c r="K15" s="137"/>
      <c r="L15" s="176">
        <v>8</v>
      </c>
      <c r="M15" s="81" t="str">
        <f t="shared" si="0"/>
        <v>Metuchen Borough</v>
      </c>
      <c r="N15" s="81" t="str">
        <f t="shared" si="1"/>
        <v>Middlesex</v>
      </c>
      <c r="O15" s="84">
        <f t="shared" si="2"/>
        <v>2925</v>
      </c>
      <c r="P15" s="84">
        <f t="shared" si="3"/>
        <v>2925</v>
      </c>
      <c r="Q15" s="84">
        <f t="shared" si="4"/>
        <v>0</v>
      </c>
      <c r="R15" s="138"/>
    </row>
    <row r="16" spans="1:18" ht="12.75">
      <c r="A16" s="95" t="s">
        <v>1451</v>
      </c>
      <c r="B16" s="95" t="s">
        <v>22</v>
      </c>
      <c r="C16" s="54">
        <v>425</v>
      </c>
      <c r="D16" s="54">
        <v>425</v>
      </c>
      <c r="E16" s="54">
        <v>0</v>
      </c>
      <c r="F16" s="23">
        <v>9</v>
      </c>
      <c r="K16" s="137"/>
      <c r="L16" s="176">
        <v>9</v>
      </c>
      <c r="M16" s="81" t="str">
        <f t="shared" si="0"/>
        <v>Bridgewater Township</v>
      </c>
      <c r="N16" s="81" t="str">
        <f t="shared" si="1"/>
        <v>Somerset</v>
      </c>
      <c r="O16" s="84">
        <f t="shared" si="2"/>
        <v>425</v>
      </c>
      <c r="P16" s="84">
        <f t="shared" si="3"/>
        <v>425</v>
      </c>
      <c r="Q16" s="84">
        <f t="shared" si="4"/>
        <v>0</v>
      </c>
      <c r="R16" s="138"/>
    </row>
    <row r="17" spans="1:18" ht="12.75">
      <c r="A17" s="95" t="s">
        <v>658</v>
      </c>
      <c r="B17" s="95" t="s">
        <v>11</v>
      </c>
      <c r="C17" s="54">
        <v>2</v>
      </c>
      <c r="D17" s="54">
        <v>0</v>
      </c>
      <c r="E17" s="54">
        <v>2</v>
      </c>
      <c r="F17" s="23">
        <v>10</v>
      </c>
      <c r="K17" s="137"/>
      <c r="L17" s="176">
        <v>10</v>
      </c>
      <c r="M17" s="81" t="str">
        <f t="shared" si="0"/>
        <v>Newark City</v>
      </c>
      <c r="N17" s="81" t="str">
        <f t="shared" si="1"/>
        <v>Essex</v>
      </c>
      <c r="O17" s="84">
        <f t="shared" si="2"/>
        <v>2</v>
      </c>
      <c r="P17" s="84">
        <f t="shared" si="3"/>
        <v>0</v>
      </c>
      <c r="Q17" s="84">
        <f t="shared" si="4"/>
        <v>2</v>
      </c>
      <c r="R17" s="138"/>
    </row>
    <row r="18" spans="1:18" ht="12.75">
      <c r="A18" s="95" t="s">
        <v>31</v>
      </c>
      <c r="B18" s="95" t="s">
        <v>5</v>
      </c>
      <c r="C18" s="54">
        <v>1</v>
      </c>
      <c r="D18" s="54">
        <v>0</v>
      </c>
      <c r="E18" s="54">
        <v>1</v>
      </c>
      <c r="F18" s="23">
        <v>11</v>
      </c>
      <c r="K18" s="137"/>
      <c r="L18" s="176">
        <v>11</v>
      </c>
      <c r="M18" s="81" t="str">
        <f t="shared" si="0"/>
        <v>Atlantic City</v>
      </c>
      <c r="N18" s="81" t="str">
        <f t="shared" si="1"/>
        <v>Atlantic</v>
      </c>
      <c r="O18" s="84">
        <f t="shared" si="2"/>
        <v>1</v>
      </c>
      <c r="P18" s="84">
        <f t="shared" si="3"/>
        <v>0</v>
      </c>
      <c r="Q18" s="84">
        <f t="shared" si="4"/>
        <v>1</v>
      </c>
      <c r="R18" s="138"/>
    </row>
    <row r="19" spans="1:18" ht="12.75">
      <c r="A19" s="95" t="s">
        <v>697</v>
      </c>
      <c r="B19" s="95" t="s">
        <v>22</v>
      </c>
      <c r="C19" s="54">
        <v>1</v>
      </c>
      <c r="D19" s="54">
        <v>1</v>
      </c>
      <c r="E19" s="54">
        <v>0</v>
      </c>
      <c r="F19" s="23">
        <v>12</v>
      </c>
      <c r="K19" s="137"/>
      <c r="L19" s="176">
        <v>12</v>
      </c>
      <c r="M19" s="81" t="str">
        <f t="shared" si="0"/>
        <v>Franklin Township</v>
      </c>
      <c r="N19" s="81" t="str">
        <f t="shared" si="1"/>
        <v>Somerset</v>
      </c>
      <c r="O19" s="84">
        <f t="shared" si="2"/>
        <v>1</v>
      </c>
      <c r="P19" s="84">
        <f t="shared" si="3"/>
        <v>1</v>
      </c>
      <c r="Q19" s="84">
        <f t="shared" si="4"/>
        <v>0</v>
      </c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68968</v>
      </c>
      <c r="D29" s="10">
        <f>SUM(D8:D27)</f>
        <v>60892</v>
      </c>
      <c r="E29" s="10">
        <f>SUM(E8:E27)</f>
        <v>8076</v>
      </c>
      <c r="K29" s="137"/>
      <c r="L29" s="57"/>
      <c r="M29" s="85" t="str">
        <f>A29</f>
        <v>Top municipalities</v>
      </c>
      <c r="N29" s="81"/>
      <c r="O29" s="84">
        <f aca="true" t="shared" si="5" ref="O29:Q31">C29</f>
        <v>68968</v>
      </c>
      <c r="P29" s="84">
        <f t="shared" si="5"/>
        <v>60892</v>
      </c>
      <c r="Q29" s="84">
        <f t="shared" si="5"/>
        <v>8076</v>
      </c>
      <c r="R29" s="138"/>
    </row>
    <row r="30" spans="1:18" ht="12.75">
      <c r="A30" s="22" t="s">
        <v>1697</v>
      </c>
      <c r="C30" s="24">
        <f>retail!F29</f>
        <v>68968</v>
      </c>
      <c r="D30" s="24">
        <f>retail!G29</f>
        <v>60892</v>
      </c>
      <c r="E30" s="24">
        <f>retail!H29</f>
        <v>8076</v>
      </c>
      <c r="K30" s="137"/>
      <c r="L30" s="57"/>
      <c r="M30" s="81" t="str">
        <f>A30</f>
        <v>New Jersey</v>
      </c>
      <c r="N30" s="81"/>
      <c r="O30" s="84">
        <f t="shared" si="5"/>
        <v>68968</v>
      </c>
      <c r="P30" s="84">
        <f t="shared" si="5"/>
        <v>60892</v>
      </c>
      <c r="Q30" s="84">
        <f t="shared" si="5"/>
        <v>8076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1804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6/7/17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1796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9557</v>
      </c>
      <c r="G7" s="80">
        <f>SUM(G31:G53)</f>
        <v>7500</v>
      </c>
      <c r="H7" s="80">
        <f>SUM(H31:H53)</f>
        <v>2057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137329</v>
      </c>
      <c r="G8" s="84">
        <f>SUM(G54:G123)</f>
        <v>137108</v>
      </c>
      <c r="H8" s="84">
        <f>SUM(H54:H123)</f>
        <v>221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77826</v>
      </c>
      <c r="G9" s="84">
        <f>SUM(G124:G163)</f>
        <v>35349</v>
      </c>
      <c r="H9" s="84">
        <f>SUM(H124:H163)</f>
        <v>42477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9980</v>
      </c>
      <c r="G10" s="84">
        <f>SUM(G164:G200)</f>
        <v>5280</v>
      </c>
      <c r="H10" s="84">
        <f>SUM(H164:H200)</f>
        <v>4700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</v>
      </c>
      <c r="G11" s="84">
        <f>SUM(G201:G216)</f>
        <v>1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9111</v>
      </c>
      <c r="G12" s="84">
        <f>SUM(G217:G230)</f>
        <v>9111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3329</v>
      </c>
      <c r="G13" s="84">
        <f>SUM(G231:G252)</f>
        <v>0</v>
      </c>
      <c r="H13" s="84">
        <f>SUM(H231:H252)</f>
        <v>3329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169620</v>
      </c>
      <c r="G14" s="84">
        <f>SUM(G253:G276)</f>
        <v>169620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126951</v>
      </c>
      <c r="G15" s="84">
        <f>SUM(G277:G288)</f>
        <v>126951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11000</v>
      </c>
      <c r="G16" s="84">
        <f>SUM(G289:G314)</f>
        <v>10055</v>
      </c>
      <c r="H16" s="84">
        <f>SUM(H289:H314)</f>
        <v>945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32422</v>
      </c>
      <c r="G17" s="84">
        <f>SUM(G315:G327)</f>
        <v>32422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86076</v>
      </c>
      <c r="G18" s="84">
        <f>SUM(G328:G352)</f>
        <v>86076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8681</v>
      </c>
      <c r="G19" s="84">
        <f>SUM(G353:G405)</f>
        <v>0</v>
      </c>
      <c r="H19" s="84">
        <f>SUM(H353:H405)</f>
        <v>8681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7142</v>
      </c>
      <c r="G20" s="84">
        <f>SUM(G406:G444)</f>
        <v>2695</v>
      </c>
      <c r="H20" s="84">
        <f>SUM(H406:H444)</f>
        <v>4447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15827</v>
      </c>
      <c r="G21" s="84">
        <f>SUM(G445:G477)</f>
        <v>15827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0</v>
      </c>
      <c r="G22" s="84">
        <f>SUM(G478:G493)</f>
        <v>0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84527</v>
      </c>
      <c r="G24" s="84">
        <f>SUM(G509:G529)</f>
        <v>84527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0</v>
      </c>
      <c r="G25" s="84">
        <f>SUM(G530:G553)</f>
        <v>0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4669</v>
      </c>
      <c r="G26" s="84">
        <f>SUM(G554:G574)</f>
        <v>4669</v>
      </c>
      <c r="H26" s="84">
        <f>SUM(H554:H574)</f>
        <v>0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0</v>
      </c>
      <c r="G27" s="84">
        <f>SUM(G575:G597)</f>
        <v>0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794048</v>
      </c>
      <c r="G29" s="84">
        <f>SUM(G7:G28)</f>
        <v>727191</v>
      </c>
      <c r="H29" s="84">
        <f>SUM(H7:H28)</f>
        <v>66857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1778</v>
      </c>
      <c r="L31" s="42"/>
      <c r="M31" s="43"/>
      <c r="O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1</v>
      </c>
      <c r="G32" s="54">
        <v>0</v>
      </c>
      <c r="H32" s="54">
        <v>1</v>
      </c>
      <c r="I32" s="106"/>
      <c r="J32" s="186" t="s">
        <v>1778</v>
      </c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1778</v>
      </c>
      <c r="L33" s="42"/>
      <c r="M33" s="43"/>
      <c r="O33" s="43"/>
    </row>
    <row r="34" spans="1:14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1778</v>
      </c>
      <c r="K34" s="118"/>
      <c r="L34" s="42"/>
      <c r="M34" s="43"/>
      <c r="N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1797</v>
      </c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1778</v>
      </c>
      <c r="L36" s="42"/>
      <c r="M36" s="43"/>
      <c r="N36" s="43"/>
      <c r="O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1778</v>
      </c>
      <c r="K37" s="118"/>
      <c r="L37" s="42"/>
      <c r="M37" s="43"/>
      <c r="N37" s="43"/>
      <c r="O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1778</v>
      </c>
      <c r="L38" s="42"/>
      <c r="M38" s="43"/>
      <c r="N38" s="43"/>
    </row>
    <row r="39" spans="1:15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1778</v>
      </c>
      <c r="L39" s="42"/>
      <c r="M39" s="43"/>
      <c r="N39" s="43"/>
      <c r="O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2056</v>
      </c>
      <c r="G40" s="54">
        <v>0</v>
      </c>
      <c r="H40" s="54">
        <v>2056</v>
      </c>
      <c r="I40" s="106"/>
      <c r="J40" s="186" t="s">
        <v>1778</v>
      </c>
      <c r="L40" s="42"/>
      <c r="M40" s="43"/>
      <c r="N40" s="43"/>
    </row>
    <row r="41" spans="1:15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1778</v>
      </c>
      <c r="L41" s="42"/>
      <c r="M41" s="43"/>
      <c r="O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1797</v>
      </c>
      <c r="L42" s="42"/>
      <c r="M42" s="43"/>
      <c r="N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6" t="s">
        <v>1778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1778</v>
      </c>
      <c r="L44" s="42"/>
      <c r="M44" s="43"/>
      <c r="N44" s="43"/>
    </row>
    <row r="45" spans="1:15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6" t="s">
        <v>1778</v>
      </c>
      <c r="K45" s="118"/>
      <c r="L45" s="42"/>
      <c r="M45" s="43"/>
      <c r="O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1778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6" t="s">
        <v>1778</v>
      </c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1778</v>
      </c>
      <c r="L48" s="42"/>
      <c r="M48" s="43"/>
      <c r="N48" s="43"/>
    </row>
    <row r="49" spans="1:15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1797</v>
      </c>
      <c r="K49" s="118"/>
      <c r="L49" s="42"/>
      <c r="M49" s="43"/>
      <c r="O49" s="43"/>
    </row>
    <row r="50" spans="1:15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6" t="s">
        <v>1778</v>
      </c>
      <c r="L50" s="42"/>
      <c r="M50" s="43"/>
      <c r="N50" s="43"/>
      <c r="O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7500</v>
      </c>
      <c r="G51" s="54">
        <v>7500</v>
      </c>
      <c r="H51" s="54">
        <v>0</v>
      </c>
      <c r="I51" s="106"/>
      <c r="J51" s="186" t="s">
        <v>1778</v>
      </c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1778</v>
      </c>
      <c r="L52" s="42"/>
      <c r="M52" s="43"/>
      <c r="N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1778</v>
      </c>
      <c r="L53" s="42"/>
      <c r="M53" s="43"/>
      <c r="N53" s="43"/>
      <c r="O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1778</v>
      </c>
      <c r="L54" s="42"/>
      <c r="M54" s="43"/>
      <c r="N54" s="43"/>
    </row>
    <row r="55" spans="1:15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1778</v>
      </c>
      <c r="K55" s="118"/>
      <c r="L55" s="42"/>
      <c r="M55" s="43"/>
      <c r="O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1778</v>
      </c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1778</v>
      </c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1797</v>
      </c>
      <c r="L58" s="42"/>
      <c r="M58" s="43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1778</v>
      </c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1778</v>
      </c>
      <c r="L60" s="42"/>
      <c r="M60" s="43"/>
      <c r="N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1797</v>
      </c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1778</v>
      </c>
      <c r="L62" s="42"/>
      <c r="M62" s="43"/>
      <c r="N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5" t="s">
        <v>1770</v>
      </c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1778</v>
      </c>
      <c r="K64" s="118"/>
      <c r="L64" s="42"/>
      <c r="M64" s="43"/>
      <c r="N64" s="43"/>
    </row>
    <row r="65" spans="1:15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1797</v>
      </c>
      <c r="L65" s="42"/>
      <c r="M65" s="43"/>
      <c r="N65" s="43"/>
      <c r="O65" s="43"/>
    </row>
    <row r="66" spans="1:15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1797</v>
      </c>
      <c r="L66" s="42"/>
      <c r="M66" s="43"/>
      <c r="O66" s="43"/>
    </row>
    <row r="67" spans="1:15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1778</v>
      </c>
      <c r="K67" s="118"/>
      <c r="L67" s="42"/>
      <c r="M67" s="43"/>
      <c r="O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1778</v>
      </c>
      <c r="L68" s="42"/>
      <c r="M68" s="43"/>
      <c r="N68" s="43"/>
    </row>
    <row r="69" spans="1:15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1778</v>
      </c>
      <c r="L69" s="42"/>
      <c r="M69" s="43"/>
      <c r="O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1778</v>
      </c>
      <c r="L70" s="42"/>
      <c r="M70" s="43"/>
      <c r="N70" s="43"/>
    </row>
    <row r="71" spans="1:15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1778</v>
      </c>
      <c r="K71" s="118"/>
      <c r="L71" s="42"/>
      <c r="M71" s="43"/>
      <c r="O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1778</v>
      </c>
      <c r="L72" s="42"/>
      <c r="M72" s="43"/>
      <c r="N72" s="43"/>
    </row>
    <row r="73" spans="1:15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1778</v>
      </c>
      <c r="K73" s="118"/>
      <c r="L73" s="42"/>
      <c r="M73" s="43"/>
      <c r="O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86" t="s">
        <v>1778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1778</v>
      </c>
      <c r="K75" s="118"/>
      <c r="L75" s="42"/>
      <c r="M75" s="43"/>
      <c r="N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55" t="s">
        <v>1770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1778</v>
      </c>
      <c r="K77" s="118"/>
      <c r="L77" s="42"/>
      <c r="M77" s="43"/>
      <c r="N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1778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1778</v>
      </c>
      <c r="K79" s="118"/>
      <c r="L79" s="42"/>
      <c r="M79" s="43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1778</v>
      </c>
      <c r="K80" s="118"/>
      <c r="L80" s="42"/>
      <c r="M80" s="43"/>
      <c r="N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1778</v>
      </c>
      <c r="K81" s="118"/>
      <c r="L81" s="42"/>
      <c r="M81" s="43"/>
      <c r="N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1778</v>
      </c>
      <c r="K82" s="118"/>
      <c r="L82" s="42"/>
      <c r="M82" s="43"/>
      <c r="N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1778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1778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1778</v>
      </c>
      <c r="K85" s="118"/>
      <c r="L85" s="42"/>
      <c r="M85" s="43"/>
      <c r="N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1778</v>
      </c>
      <c r="K86" s="118"/>
      <c r="L86" s="42"/>
      <c r="M86" s="43"/>
      <c r="N86" s="43"/>
      <c r="P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1778</v>
      </c>
      <c r="K87" s="118"/>
      <c r="L87" s="42"/>
      <c r="M87" s="43"/>
      <c r="N87" s="43"/>
    </row>
    <row r="88" spans="1:15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1778</v>
      </c>
      <c r="K88" s="118"/>
      <c r="L88" s="42"/>
      <c r="M88" s="43"/>
      <c r="O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6" t="s">
        <v>1778</v>
      </c>
      <c r="K89" s="118"/>
      <c r="L89" s="42"/>
      <c r="M89" s="43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1778</v>
      </c>
      <c r="K90" s="118"/>
      <c r="L90" s="42"/>
      <c r="M90" s="43"/>
      <c r="N90" s="43"/>
      <c r="P90" s="43"/>
    </row>
    <row r="91" spans="1:15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1797</v>
      </c>
      <c r="K91" s="118"/>
      <c r="L91" s="42"/>
      <c r="M91" s="43"/>
      <c r="N91" s="43"/>
      <c r="O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1778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1778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1778</v>
      </c>
      <c r="K94" s="118"/>
      <c r="L94" s="42"/>
      <c r="M94" s="43"/>
      <c r="O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1778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1778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1797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1778</v>
      </c>
      <c r="K98" s="118"/>
      <c r="L98" s="42"/>
      <c r="M98" s="43"/>
      <c r="O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15000</v>
      </c>
      <c r="G99" s="54">
        <v>15000</v>
      </c>
      <c r="H99" s="54">
        <v>0</v>
      </c>
      <c r="I99" s="106"/>
      <c r="J99" s="186" t="s">
        <v>1778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1778</v>
      </c>
      <c r="K100" s="118"/>
      <c r="L100" s="42"/>
      <c r="M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1778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1778</v>
      </c>
      <c r="K102" s="118"/>
      <c r="L102" s="42"/>
      <c r="M102" s="43"/>
      <c r="O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1778</v>
      </c>
      <c r="K103" s="118"/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1778</v>
      </c>
      <c r="K104" s="118"/>
      <c r="L104" s="42"/>
      <c r="M104" s="43"/>
      <c r="N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1797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1778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1778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1797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1778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1797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1778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1778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1778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1778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6" t="s">
        <v>1778</v>
      </c>
      <c r="K115" s="118"/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1778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1778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1797</v>
      </c>
      <c r="K118" s="118"/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1778</v>
      </c>
      <c r="K119" s="118"/>
      <c r="L119" s="42"/>
      <c r="M119" s="43"/>
      <c r="N119" s="43"/>
      <c r="O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1778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1778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1778</v>
      </c>
      <c r="K122" s="118"/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1797</v>
      </c>
      <c r="K123" s="118"/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1778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1797</v>
      </c>
      <c r="K125" s="118"/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1797</v>
      </c>
      <c r="K126" s="118"/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6" t="s">
        <v>1778</v>
      </c>
      <c r="K127" s="118"/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5" t="s">
        <v>1770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9956</v>
      </c>
      <c r="G129" s="54">
        <v>9956</v>
      </c>
      <c r="H129" s="54">
        <v>0</v>
      </c>
      <c r="I129" s="106"/>
      <c r="J129" s="186" t="s">
        <v>1797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1778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42477</v>
      </c>
      <c r="G131" s="54">
        <v>0</v>
      </c>
      <c r="H131" s="54">
        <v>42477</v>
      </c>
      <c r="I131" s="106"/>
      <c r="J131" s="186" t="s">
        <v>1797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1778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1797</v>
      </c>
      <c r="K133" s="118"/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86" t="s">
        <v>1778</v>
      </c>
      <c r="K134" s="118"/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1778</v>
      </c>
      <c r="K135" s="118"/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1797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55" t="s">
        <v>1770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1778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1778</v>
      </c>
      <c r="K139" s="118"/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1778</v>
      </c>
      <c r="K140" s="118"/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1797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6" t="s">
        <v>1778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6" t="s">
        <v>1778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1797</v>
      </c>
      <c r="K144" s="118"/>
      <c r="L144" s="42"/>
      <c r="M144" s="43"/>
      <c r="N144" s="43"/>
    </row>
    <row r="145" spans="1:11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6" t="s">
        <v>1797</v>
      </c>
      <c r="K145" s="118"/>
    </row>
    <row r="146" spans="1:11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1797</v>
      </c>
      <c r="K146" s="118"/>
    </row>
    <row r="147" spans="1:11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1778</v>
      </c>
      <c r="K147" s="118"/>
    </row>
    <row r="148" spans="1:11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1778</v>
      </c>
      <c r="K148" s="118"/>
    </row>
    <row r="149" spans="1:11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1778</v>
      </c>
      <c r="K149" s="118"/>
    </row>
    <row r="150" spans="1:11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55" t="s">
        <v>1770</v>
      </c>
      <c r="K150" s="118"/>
    </row>
    <row r="151" spans="1:11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1778</v>
      </c>
      <c r="K151" s="118"/>
    </row>
    <row r="152" spans="1:11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1778</v>
      </c>
      <c r="K152" s="118"/>
    </row>
    <row r="153" spans="1:11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55" t="s">
        <v>1770</v>
      </c>
      <c r="K153" s="118"/>
    </row>
    <row r="154" spans="1:11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1797</v>
      </c>
      <c r="K154" s="118"/>
    </row>
    <row r="155" spans="1:11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5" t="s">
        <v>1770</v>
      </c>
      <c r="K155" s="118"/>
    </row>
    <row r="156" spans="1:11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1797</v>
      </c>
      <c r="K156" s="118"/>
    </row>
    <row r="157" spans="1:11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1778</v>
      </c>
      <c r="K157" s="118"/>
    </row>
    <row r="158" spans="1:11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1778</v>
      </c>
      <c r="K158" s="118"/>
    </row>
    <row r="159" spans="1:11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1778</v>
      </c>
      <c r="K159" s="118"/>
    </row>
    <row r="160" spans="1:11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1778</v>
      </c>
      <c r="K160" s="118"/>
    </row>
    <row r="161" spans="1:11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5" t="s">
        <v>1770</v>
      </c>
      <c r="K161" s="118"/>
    </row>
    <row r="162" spans="1:11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1778</v>
      </c>
      <c r="K162" s="118"/>
    </row>
    <row r="163" spans="1:11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1778</v>
      </c>
      <c r="K163" s="118"/>
    </row>
    <row r="164" spans="1:11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1778</v>
      </c>
      <c r="K164" s="118"/>
    </row>
    <row r="165" spans="1:11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1778</v>
      </c>
      <c r="K165" s="118"/>
    </row>
    <row r="166" spans="1:11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1797</v>
      </c>
      <c r="K166" s="118"/>
    </row>
    <row r="167" spans="1:11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1778</v>
      </c>
      <c r="K167" s="118"/>
    </row>
    <row r="168" spans="1:11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1778</v>
      </c>
      <c r="K168" s="118"/>
    </row>
    <row r="169" spans="1:11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6" t="s">
        <v>1778</v>
      </c>
      <c r="K169" s="118"/>
    </row>
    <row r="170" spans="1:11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1778</v>
      </c>
      <c r="K170" s="118"/>
    </row>
    <row r="171" spans="1:11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1778</v>
      </c>
      <c r="K171" s="118"/>
    </row>
    <row r="172" spans="1:11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86" t="s">
        <v>1778</v>
      </c>
      <c r="K172" s="118"/>
    </row>
    <row r="173" spans="1:11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1778</v>
      </c>
      <c r="K173" s="118"/>
    </row>
    <row r="174" spans="1:11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1778</v>
      </c>
      <c r="K174" s="118"/>
    </row>
    <row r="175" spans="1:11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1778</v>
      </c>
      <c r="K175" s="118"/>
    </row>
    <row r="176" spans="1:11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1778</v>
      </c>
      <c r="K176" s="118"/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1778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1778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1778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1797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1778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1797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5" t="s">
        <v>1770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1778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1778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5280</v>
      </c>
      <c r="G186" s="54">
        <v>5280</v>
      </c>
      <c r="H186" s="54">
        <v>0</v>
      </c>
      <c r="I186" s="106"/>
      <c r="J186" s="186" t="s">
        <v>1797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1778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1797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55" t="s">
        <v>1770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1797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1797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1797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1778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1778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1778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1779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1797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1778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6" t="s">
        <v>1778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6" t="s">
        <v>1797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1778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1778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1778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1778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1778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1778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1778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1778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1778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1778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1778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1778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1778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1778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1778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6" t="s">
        <v>1797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1797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1778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86" t="s">
        <v>1797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1778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1797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5" t="s">
        <v>1770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5" t="s">
        <v>1770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1797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1778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1797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1797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1797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1797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6" t="s">
        <v>1778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6" t="s">
        <v>1778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1778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6" t="s">
        <v>1778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1778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1797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6" t="s">
        <v>1797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1778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1778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1778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1778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1797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1778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86" t="s">
        <v>1778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</v>
      </c>
      <c r="G244" s="54">
        <v>0</v>
      </c>
      <c r="H244" s="54">
        <v>2</v>
      </c>
      <c r="I244" s="106"/>
      <c r="J244" s="186" t="s">
        <v>1797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1778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1778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55" t="s">
        <v>1770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1778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1778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1769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1778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1778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5" t="s">
        <v>1770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1778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1778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1778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1797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169620</v>
      </c>
      <c r="G258" s="54">
        <v>169620</v>
      </c>
      <c r="H258" s="54">
        <v>0</v>
      </c>
      <c r="I258" s="106"/>
      <c r="J258" s="186" t="s">
        <v>1778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1778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1778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1797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1778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1778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1797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1797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1778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1797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1778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6" t="s">
        <v>1778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1778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1778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1778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1797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1778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1778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1778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24451</v>
      </c>
      <c r="G277" s="54">
        <v>24451</v>
      </c>
      <c r="H277" s="54">
        <v>0</v>
      </c>
      <c r="I277" s="106"/>
      <c r="J277" s="186" t="s">
        <v>1778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1778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1778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1778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6" t="s">
        <v>1778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86" t="s">
        <v>1778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1797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1778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1778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1797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1778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1778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1778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1778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1778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1778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1778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1797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1778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1797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1778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1778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1778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1778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1778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1778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1778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1778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1778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1778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1778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1778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945</v>
      </c>
      <c r="G309" s="54">
        <v>0</v>
      </c>
      <c r="H309" s="54">
        <v>945</v>
      </c>
      <c r="I309" s="106"/>
      <c r="J309" s="186" t="s">
        <v>1778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6" t="s">
        <v>1778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55" t="s">
        <v>1770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1778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1778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1778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1778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6" t="s">
        <v>1797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18142</v>
      </c>
      <c r="G317" s="54">
        <v>18142</v>
      </c>
      <c r="H317" s="54">
        <v>0</v>
      </c>
      <c r="I317" s="106"/>
      <c r="J317" s="186" t="s">
        <v>1778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1778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1797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1778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1778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1778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55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6" t="s">
        <v>1778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1778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6" t="s">
        <v>1797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1778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1797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1778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55" t="s">
        <v>1770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26080</v>
      </c>
      <c r="G331" s="54">
        <v>26080</v>
      </c>
      <c r="H331" s="54">
        <v>0</v>
      </c>
      <c r="I331" s="106"/>
      <c r="J331" s="186" t="s">
        <v>1778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1778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1778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1778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1778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1770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9194</v>
      </c>
      <c r="G337" s="54">
        <v>9194</v>
      </c>
      <c r="H337" s="54">
        <v>0</v>
      </c>
      <c r="I337" s="106"/>
      <c r="J337" s="186" t="s">
        <v>1778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1797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1778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86" t="s">
        <v>1778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1778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18000</v>
      </c>
      <c r="G342" s="54">
        <v>18000</v>
      </c>
      <c r="H342" s="54">
        <v>0</v>
      </c>
      <c r="I342" s="106"/>
      <c r="J342" s="186" t="s">
        <v>1778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1797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1778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1778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1778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1778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1778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1797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1778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1778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9105</v>
      </c>
      <c r="G352" s="54">
        <v>9105</v>
      </c>
      <c r="H352" s="54">
        <v>0</v>
      </c>
      <c r="I352" s="106"/>
      <c r="J352" s="186" t="s">
        <v>1778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6" t="s">
        <v>1797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1778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1778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1797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1797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1778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1778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1778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1778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1797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1778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1797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1778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1797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1778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1778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1778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1797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1797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1770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1797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1778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1797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1797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1797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1778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86" t="s">
        <v>1778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1778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1797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1778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1778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1778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5" t="s">
        <v>1770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1778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1797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1778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1778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1778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5" t="s">
        <v>1770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1778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1797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1778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1797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1778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1778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1797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1778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6" t="s">
        <v>1778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1778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1778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1778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8073</v>
      </c>
      <c r="G404" s="54">
        <v>0</v>
      </c>
      <c r="H404" s="54">
        <v>8073</v>
      </c>
      <c r="I404" s="106"/>
      <c r="J404" s="186" t="s">
        <v>1778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1797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1778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1778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1778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1778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1778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5" t="s">
        <v>1770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1778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1778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1778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86" t="s">
        <v>1797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1778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6" t="s">
        <v>1797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1778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1797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1778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1778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1797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1778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1778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1778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6" t="s">
        <v>1778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86" t="s">
        <v>1778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1797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1797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1778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1797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1778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1778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1778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1778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1797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1778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55" t="s">
        <v>1770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1778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2695</v>
      </c>
      <c r="G440" s="54">
        <v>2695</v>
      </c>
      <c r="H440" s="54">
        <v>0</v>
      </c>
      <c r="I440" s="106"/>
      <c r="J440" s="186" t="s">
        <v>1797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1778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1778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1778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1778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1778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1778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1778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6" t="s">
        <v>1778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1797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6" t="s">
        <v>1778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6" t="s">
        <v>1797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1778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1778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1778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6" t="s">
        <v>1797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1797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1778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55" t="s">
        <v>1770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1778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1778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1778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1778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1778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1797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1778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6" t="s">
        <v>1778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1778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1778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1797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1797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1797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1797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10331</v>
      </c>
      <c r="G473" s="54">
        <v>10331</v>
      </c>
      <c r="H473" s="54">
        <v>0</v>
      </c>
      <c r="I473" s="106"/>
      <c r="J473" s="186" t="s">
        <v>1778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1778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1797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1778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6" t="s">
        <v>1778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1778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1778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1778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1778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1778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1778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1778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1778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1778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1778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1797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1778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1778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1778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1797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6" t="s">
        <v>1778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1778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1797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1778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1778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1778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1778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1797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1797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1797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1797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1778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1797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1797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1797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1797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1778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1778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1778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6" t="s">
        <v>1797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1778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78239</v>
      </c>
      <c r="G514" s="54">
        <v>78239</v>
      </c>
      <c r="H514" s="54">
        <v>0</v>
      </c>
      <c r="I514" s="106"/>
      <c r="J514" s="186" t="s">
        <v>1797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6" t="s">
        <v>1778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6288</v>
      </c>
      <c r="G516" s="54">
        <v>6288</v>
      </c>
      <c r="H516" s="54">
        <v>0</v>
      </c>
      <c r="I516" s="106"/>
      <c r="J516" s="186" t="s">
        <v>1797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1778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1797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1778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1778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1778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1797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6" t="s">
        <v>1778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1797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1797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1778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1778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1797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1797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6" t="s">
        <v>1797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1778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1770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1797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1778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1778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1778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1778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1778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1778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1778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1797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1778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1778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1778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1797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1778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1797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1778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1778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1778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1778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55" t="s">
        <v>1770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6" t="s">
        <v>1778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1769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1797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1797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1778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1778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4664</v>
      </c>
      <c r="G559" s="54">
        <v>4664</v>
      </c>
      <c r="H559" s="54">
        <v>0</v>
      </c>
      <c r="I559" s="106"/>
      <c r="J559" s="186" t="s">
        <v>1797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55" t="s">
        <v>1770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1778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1797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6" t="s">
        <v>1778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1797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1778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1797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1778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1778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1797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1778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1778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5</v>
      </c>
      <c r="G572" s="54">
        <v>5</v>
      </c>
      <c r="H572" s="54">
        <v>0</v>
      </c>
      <c r="I572" s="106"/>
      <c r="J572" s="186" t="s">
        <v>1778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6" t="s">
        <v>1797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6" t="s">
        <v>1797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1778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1778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1797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6" t="s">
        <v>1778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1778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1797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1778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1797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1778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1778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1778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1778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1778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1778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1797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1778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1778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55" t="s">
        <v>1770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1778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1778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1778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1778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1797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1778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1794</v>
      </c>
      <c r="B1" s="2"/>
      <c r="D1" s="2"/>
      <c r="E1" s="3"/>
      <c r="F1" s="4"/>
      <c r="Q1" s="55" t="s">
        <v>1741</v>
      </c>
    </row>
    <row r="2" spans="1:26" ht="18.75" thickTop="1">
      <c r="A2" s="5" t="s">
        <v>1795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April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6/7/17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1805</v>
      </c>
      <c r="U4" s="67"/>
      <c r="V4" s="67"/>
      <c r="W4" s="67"/>
      <c r="X4" s="67" t="s">
        <v>1740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7501</v>
      </c>
      <c r="G7" s="90">
        <f>SUM(G31:G53)</f>
        <v>7500</v>
      </c>
      <c r="H7" s="90">
        <f>SUM(H31:H53)</f>
        <v>1</v>
      </c>
      <c r="I7" s="154"/>
      <c r="Q7" s="146"/>
      <c r="R7" s="60" t="str">
        <f>D7</f>
        <v>Atlantic</v>
      </c>
      <c r="S7" s="60">
        <f>F7</f>
        <v>7501</v>
      </c>
      <c r="T7" s="60">
        <f>G7</f>
        <v>7500</v>
      </c>
      <c r="U7" s="60">
        <f>H7</f>
        <v>1</v>
      </c>
      <c r="V7" s="61"/>
      <c r="W7" s="60">
        <f>retail_ytd!F7</f>
        <v>9557</v>
      </c>
      <c r="X7" s="60">
        <f>retail_ytd!G7</f>
        <v>7500</v>
      </c>
      <c r="Y7" s="60">
        <f>retail_ytd!H7</f>
        <v>2057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15000</v>
      </c>
      <c r="G8" s="84">
        <f>SUM(G54:G123)</f>
        <v>15000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15000</v>
      </c>
      <c r="T8" s="56">
        <f aca="true" t="shared" si="2" ref="T8:T28">G8</f>
        <v>15000</v>
      </c>
      <c r="U8" s="56">
        <f aca="true" t="shared" si="3" ref="U8:U28">H8</f>
        <v>0</v>
      </c>
      <c r="V8" s="57"/>
      <c r="W8" s="56">
        <f>retail_ytd!F8</f>
        <v>137329</v>
      </c>
      <c r="X8" s="56">
        <f>retail_ytd!G8</f>
        <v>137108</v>
      </c>
      <c r="Y8" s="56">
        <f>retail_ytd!H8</f>
        <v>221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0</v>
      </c>
      <c r="T9" s="56">
        <f t="shared" si="2"/>
        <v>0</v>
      </c>
      <c r="U9" s="56">
        <f t="shared" si="3"/>
        <v>0</v>
      </c>
      <c r="V9" s="57"/>
      <c r="W9" s="56">
        <f>retail_ytd!F9</f>
        <v>77826</v>
      </c>
      <c r="X9" s="56">
        <f>retail_ytd!G9</f>
        <v>35349</v>
      </c>
      <c r="Y9" s="56">
        <f>retail_ytd!H9</f>
        <v>42477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5280</v>
      </c>
      <c r="G10" s="84">
        <f>SUM(G164:G200)</f>
        <v>5280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5280</v>
      </c>
      <c r="T10" s="56">
        <f t="shared" si="2"/>
        <v>5280</v>
      </c>
      <c r="U10" s="56">
        <f t="shared" si="3"/>
        <v>0</v>
      </c>
      <c r="V10" s="57"/>
      <c r="W10" s="56">
        <f>retail_ytd!F10</f>
        <v>9980</v>
      </c>
      <c r="X10" s="56">
        <f>retail_ytd!G10</f>
        <v>5280</v>
      </c>
      <c r="Y10" s="56">
        <f>retail_ytd!H10</f>
        <v>4700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1</v>
      </c>
      <c r="X11" s="56">
        <f>retail_ytd!G11</f>
        <v>1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9111</v>
      </c>
      <c r="X12" s="56">
        <f>retail_ytd!G12</f>
        <v>9111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2</v>
      </c>
      <c r="G13" s="84">
        <f>SUM(G231:G252)</f>
        <v>0</v>
      </c>
      <c r="H13" s="84">
        <f>SUM(H231:H252)</f>
        <v>2</v>
      </c>
      <c r="I13" s="155"/>
      <c r="Q13" s="146"/>
      <c r="R13" s="56" t="str">
        <f t="shared" si="0"/>
        <v>Essex</v>
      </c>
      <c r="S13" s="56">
        <f t="shared" si="1"/>
        <v>2</v>
      </c>
      <c r="T13" s="56">
        <f t="shared" si="2"/>
        <v>0</v>
      </c>
      <c r="U13" s="56">
        <f t="shared" si="3"/>
        <v>2</v>
      </c>
      <c r="V13" s="57"/>
      <c r="W13" s="56">
        <f>retail_ytd!F13</f>
        <v>3329</v>
      </c>
      <c r="X13" s="56">
        <f>retail_ytd!G13</f>
        <v>0</v>
      </c>
      <c r="Y13" s="56">
        <f>retail_ytd!H13</f>
        <v>3329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169620</v>
      </c>
      <c r="X14" s="56">
        <f>retail_ytd!G14</f>
        <v>169620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6955</v>
      </c>
      <c r="G15" s="84">
        <f>SUM(G277:G288)</f>
        <v>6955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6955</v>
      </c>
      <c r="T15" s="56">
        <f t="shared" si="2"/>
        <v>6955</v>
      </c>
      <c r="U15" s="56">
        <f t="shared" si="3"/>
        <v>0</v>
      </c>
      <c r="V15" s="57"/>
      <c r="W15" s="56">
        <f>retail_ytd!F15</f>
        <v>126951</v>
      </c>
      <c r="X15" s="56">
        <f>retail_ytd!G15</f>
        <v>126951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11000</v>
      </c>
      <c r="X16" s="56">
        <f>retail_ytd!G16</f>
        <v>10055</v>
      </c>
      <c r="Y16" s="56">
        <f>retail_ytd!H16</f>
        <v>945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18142</v>
      </c>
      <c r="G17" s="84">
        <f>SUM(G315:G327)</f>
        <v>18142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18142</v>
      </c>
      <c r="T17" s="56">
        <f t="shared" si="2"/>
        <v>18142</v>
      </c>
      <c r="U17" s="56">
        <f t="shared" si="3"/>
        <v>0</v>
      </c>
      <c r="V17" s="57"/>
      <c r="W17" s="56">
        <f>retail_ytd!F17</f>
        <v>32422</v>
      </c>
      <c r="X17" s="56">
        <f>retail_ytd!G17</f>
        <v>32422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2925</v>
      </c>
      <c r="G18" s="84">
        <f>SUM(G328:G352)</f>
        <v>2925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2925</v>
      </c>
      <c r="T18" s="56">
        <f t="shared" si="2"/>
        <v>2925</v>
      </c>
      <c r="U18" s="56">
        <f t="shared" si="3"/>
        <v>0</v>
      </c>
      <c r="V18" s="57"/>
      <c r="W18" s="56">
        <f>retail_ytd!F18</f>
        <v>86076</v>
      </c>
      <c r="X18" s="56">
        <f>retail_ytd!G18</f>
        <v>86076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8073</v>
      </c>
      <c r="G19" s="84">
        <f>SUM(G353:G405)</f>
        <v>0</v>
      </c>
      <c r="H19" s="84">
        <f>SUM(H353:H405)</f>
        <v>8073</v>
      </c>
      <c r="I19" s="155"/>
      <c r="Q19" s="146"/>
      <c r="R19" s="56" t="str">
        <f t="shared" si="0"/>
        <v>Monmouth</v>
      </c>
      <c r="S19" s="56">
        <f t="shared" si="1"/>
        <v>8073</v>
      </c>
      <c r="T19" s="56">
        <f t="shared" si="2"/>
        <v>0</v>
      </c>
      <c r="U19" s="56">
        <f t="shared" si="3"/>
        <v>8073</v>
      </c>
      <c r="V19" s="57"/>
      <c r="W19" s="56">
        <f>retail_ytd!F19</f>
        <v>8681</v>
      </c>
      <c r="X19" s="56">
        <f>retail_ytd!G19</f>
        <v>0</v>
      </c>
      <c r="Y19" s="56">
        <f>retail_ytd!H19</f>
        <v>8681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7142</v>
      </c>
      <c r="X20" s="56">
        <f>retail_ytd!G20</f>
        <v>2695</v>
      </c>
      <c r="Y20" s="56">
        <f>retail_ytd!H20</f>
        <v>4447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15827</v>
      </c>
      <c r="X21" s="56">
        <f>retail_ytd!G21</f>
        <v>15827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0</v>
      </c>
      <c r="X22" s="56">
        <f>retail_ytd!G22</f>
        <v>0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426</v>
      </c>
      <c r="G24" s="84">
        <f>SUM(G509:G529)</f>
        <v>426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426</v>
      </c>
      <c r="T24" s="56">
        <f t="shared" si="2"/>
        <v>426</v>
      </c>
      <c r="U24" s="56">
        <f t="shared" si="3"/>
        <v>0</v>
      </c>
      <c r="V24" s="57"/>
      <c r="W24" s="56">
        <f>retail_ytd!F24</f>
        <v>84527</v>
      </c>
      <c r="X24" s="56">
        <f>retail_ytd!G24</f>
        <v>84527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0</v>
      </c>
      <c r="X25" s="56">
        <f>retail_ytd!G25</f>
        <v>0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4664</v>
      </c>
      <c r="G26" s="84">
        <f>SUM(G554:G574)</f>
        <v>4664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4664</v>
      </c>
      <c r="T26" s="56">
        <f t="shared" si="2"/>
        <v>4664</v>
      </c>
      <c r="U26" s="56">
        <f t="shared" si="3"/>
        <v>0</v>
      </c>
      <c r="V26" s="57"/>
      <c r="W26" s="56">
        <f>retail_ytd!F26</f>
        <v>4669</v>
      </c>
      <c r="X26" s="56">
        <f>retail_ytd!G26</f>
        <v>4669</v>
      </c>
      <c r="Y26" s="56">
        <f>retail_ytd!H26</f>
        <v>0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0</v>
      </c>
      <c r="X27" s="56">
        <f>retail_ytd!G27</f>
        <v>0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68968</v>
      </c>
      <c r="G29" s="84">
        <f>SUM(G7:G28)</f>
        <v>60892</v>
      </c>
      <c r="H29" s="84">
        <f>SUM(H7:H28)</f>
        <v>8076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68968</v>
      </c>
      <c r="T30" s="58">
        <f>SUM(T7:T28)</f>
        <v>60892</v>
      </c>
      <c r="U30" s="58">
        <f>SUM(U7:U28)</f>
        <v>8076</v>
      </c>
      <c r="V30" s="59"/>
      <c r="W30" s="58">
        <f>SUM(W7:W28)</f>
        <v>794048</v>
      </c>
      <c r="X30" s="58">
        <f>SUM(X7:X28)</f>
        <v>727191</v>
      </c>
      <c r="Y30" s="58">
        <f>SUM(Y7:Y28)</f>
        <v>66857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1778</v>
      </c>
      <c r="K31" s="118"/>
      <c r="L31" s="42"/>
      <c r="M31" s="43"/>
      <c r="O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1</v>
      </c>
      <c r="G32" s="54">
        <v>0</v>
      </c>
      <c r="H32" s="54">
        <v>1</v>
      </c>
      <c r="I32" s="106"/>
      <c r="J32" s="186" t="s">
        <v>1778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1778</v>
      </c>
      <c r="K33" s="118"/>
      <c r="L33" s="42"/>
      <c r="M33" s="43"/>
      <c r="O33" s="43"/>
      <c r="Q33" s="132"/>
      <c r="R33" s="72" t="s">
        <v>1806</v>
      </c>
      <c r="S33" s="73">
        <v>202505</v>
      </c>
      <c r="T33" s="73">
        <v>200572</v>
      </c>
      <c r="U33" s="73">
        <v>1933</v>
      </c>
      <c r="V33" s="74"/>
      <c r="W33" s="73">
        <v>810587</v>
      </c>
      <c r="X33" s="73">
        <v>699966</v>
      </c>
      <c r="Y33" s="73">
        <v>110621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1778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1797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1778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5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1778</v>
      </c>
      <c r="K37" s="118"/>
      <c r="L37" s="42"/>
      <c r="M37" s="43"/>
      <c r="O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1778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1778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1778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1778</v>
      </c>
      <c r="K41" s="118"/>
      <c r="L41" s="42"/>
      <c r="M41" s="43"/>
      <c r="O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1797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6" t="s">
        <v>1778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1778</v>
      </c>
      <c r="K44" s="118"/>
      <c r="L44" s="42"/>
      <c r="M44" s="43"/>
      <c r="N44" s="43"/>
      <c r="P44" s="43"/>
    </row>
    <row r="45" spans="1:15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6" t="s">
        <v>1778</v>
      </c>
      <c r="K45" s="118"/>
      <c r="L45" s="42"/>
      <c r="M45" s="43"/>
      <c r="O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1778</v>
      </c>
      <c r="K46" s="118"/>
      <c r="L46" s="42"/>
      <c r="M46" s="43"/>
      <c r="O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6" t="s">
        <v>1778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1778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1797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6" t="s">
        <v>1778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7500</v>
      </c>
      <c r="G51" s="54">
        <v>7500</v>
      </c>
      <c r="H51" s="54">
        <v>0</v>
      </c>
      <c r="I51" s="106"/>
      <c r="J51" s="186" t="s">
        <v>1778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1778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1778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1778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1778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1778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1778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1797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1778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1778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1797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1778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1793</v>
      </c>
      <c r="G63" s="54" t="s">
        <v>1793</v>
      </c>
      <c r="H63" s="54" t="s">
        <v>1793</v>
      </c>
      <c r="I63" s="106"/>
      <c r="J63" s="155" t="s">
        <v>1793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1778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1797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1797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1778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1778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1778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1778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1778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1778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1778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6" t="s">
        <v>1778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1778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 t="s">
        <v>1793</v>
      </c>
      <c r="G76" s="54" t="s">
        <v>1793</v>
      </c>
      <c r="H76" s="54" t="s">
        <v>1793</v>
      </c>
      <c r="I76" s="106"/>
      <c r="J76" s="155" t="s">
        <v>1793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1778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1778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1778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1778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1778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1778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1778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1778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1778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1778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1778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1778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1778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1778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1797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1778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1778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1778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1778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1778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1797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1778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15000</v>
      </c>
      <c r="G99" s="54">
        <v>15000</v>
      </c>
      <c r="H99" s="54">
        <v>0</v>
      </c>
      <c r="I99" s="106"/>
      <c r="J99" s="186" t="s">
        <v>1778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1778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1778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1778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1778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1778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1797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1778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1778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1797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1778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1797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1778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1778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1778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1778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6" t="s">
        <v>1778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1778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1778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1797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1778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1778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1778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1778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1797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1778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1797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1797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6" t="s">
        <v>1778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 t="s">
        <v>1793</v>
      </c>
      <c r="G128" s="54" t="s">
        <v>1793</v>
      </c>
      <c r="H128" s="54" t="s">
        <v>1793</v>
      </c>
      <c r="I128" s="106"/>
      <c r="J128" s="155" t="s">
        <v>1793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1797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1778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1797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1778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1797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1778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1778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1797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 t="s">
        <v>1793</v>
      </c>
      <c r="G137" s="54" t="s">
        <v>1793</v>
      </c>
      <c r="H137" s="54" t="s">
        <v>1793</v>
      </c>
      <c r="I137" s="106"/>
      <c r="J137" s="155" t="s">
        <v>1793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1778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1778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1778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1797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6" t="s">
        <v>1778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1778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1797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6" t="s">
        <v>1797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1797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1778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1778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1778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 t="s">
        <v>1793</v>
      </c>
      <c r="G150" s="54" t="s">
        <v>1793</v>
      </c>
      <c r="H150" s="54" t="s">
        <v>1793</v>
      </c>
      <c r="I150" s="106"/>
      <c r="J150" s="155" t="s">
        <v>1793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1778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1778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 t="s">
        <v>1793</v>
      </c>
      <c r="G153" s="54" t="s">
        <v>1793</v>
      </c>
      <c r="H153" s="54" t="s">
        <v>1793</v>
      </c>
      <c r="I153" s="106"/>
      <c r="J153" s="155" t="s">
        <v>1793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1797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 t="s">
        <v>1793</v>
      </c>
      <c r="G155" s="54" t="s">
        <v>1793</v>
      </c>
      <c r="H155" s="54" t="s">
        <v>1793</v>
      </c>
      <c r="I155" s="106"/>
      <c r="J155" s="155" t="s">
        <v>1793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1797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1778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1778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1778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1778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 t="s">
        <v>1793</v>
      </c>
      <c r="G161" s="54" t="s">
        <v>1793</v>
      </c>
      <c r="H161" s="54" t="s">
        <v>1793</v>
      </c>
      <c r="I161" s="106"/>
      <c r="J161" s="155" t="s">
        <v>1793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1778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1778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1778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1778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1797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1778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1778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6" t="s">
        <v>1778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1778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1778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6" t="s">
        <v>1778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1778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1778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1778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1778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1778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1778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1778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1797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1778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1797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 t="s">
        <v>1793</v>
      </c>
      <c r="G183" s="54" t="s">
        <v>1793</v>
      </c>
      <c r="H183" s="54" t="s">
        <v>1793</v>
      </c>
      <c r="I183" s="106"/>
      <c r="J183" s="155" t="s">
        <v>1793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1778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1778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5280</v>
      </c>
      <c r="G186" s="54">
        <v>5280</v>
      </c>
      <c r="H186" s="54">
        <v>0</v>
      </c>
      <c r="I186" s="106"/>
      <c r="J186" s="186" t="s">
        <v>1797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1778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1797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 t="s">
        <v>1793</v>
      </c>
      <c r="G189" s="54" t="s">
        <v>1793</v>
      </c>
      <c r="H189" s="54" t="s">
        <v>1793</v>
      </c>
      <c r="I189" s="106"/>
      <c r="J189" s="155" t="s">
        <v>1793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1797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1797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1797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1778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1778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1778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1779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1797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1778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6" t="s">
        <v>1778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6" t="s">
        <v>1797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1778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1778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1778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1778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1778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1778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1778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1778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1778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1778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1778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1778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1778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1778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1778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1797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1797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1778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1797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1778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1797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 t="s">
        <v>1793</v>
      </c>
      <c r="G222" s="54" t="s">
        <v>1793</v>
      </c>
      <c r="H222" s="54" t="s">
        <v>1793</v>
      </c>
      <c r="I222" s="106"/>
      <c r="J222" s="155" t="s">
        <v>1793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 t="s">
        <v>1793</v>
      </c>
      <c r="G223" s="54" t="s">
        <v>1793</v>
      </c>
      <c r="H223" s="54" t="s">
        <v>1793</v>
      </c>
      <c r="I223" s="106"/>
      <c r="J223" s="155" t="s">
        <v>1793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1797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1778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1797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1797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1797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1797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6" t="s">
        <v>1778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6" t="s">
        <v>1778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1778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6" t="s">
        <v>1778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1778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1797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6" t="s">
        <v>1797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1778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1778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1778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1778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1797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1778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1778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</v>
      </c>
      <c r="G244" s="54">
        <v>0</v>
      </c>
      <c r="H244" s="54">
        <v>2</v>
      </c>
      <c r="I244" s="106"/>
      <c r="J244" s="186" t="s">
        <v>1797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1778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1778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 t="s">
        <v>1793</v>
      </c>
      <c r="G247" s="54" t="s">
        <v>1793</v>
      </c>
      <c r="H247" s="54" t="s">
        <v>1793</v>
      </c>
      <c r="I247" s="106"/>
      <c r="J247" s="155" t="s">
        <v>1793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1778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1778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1769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1778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1778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 t="s">
        <v>1793</v>
      </c>
      <c r="G253" s="54" t="s">
        <v>1793</v>
      </c>
      <c r="H253" s="54" t="s">
        <v>1793</v>
      </c>
      <c r="I253" s="106"/>
      <c r="J253" s="155" t="s">
        <v>1793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1778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1778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1778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1797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6" t="s">
        <v>1778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1778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1778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1797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1778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1778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1797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1797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1778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1797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1778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6" t="s">
        <v>1778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1778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1778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1778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1797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1778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1778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1778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6955</v>
      </c>
      <c r="G277" s="54">
        <v>6955</v>
      </c>
      <c r="H277" s="54">
        <v>0</v>
      </c>
      <c r="I277" s="106"/>
      <c r="J277" s="186" t="s">
        <v>1778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1778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1778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1778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1778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6" t="s">
        <v>1778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1797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1778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1778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1797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1778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1778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1778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1778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1778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1778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1778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1797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1778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1797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1778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1778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1778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1778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1778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1778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1778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1778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1778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1778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1778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1778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6" t="s">
        <v>1778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1778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 t="s">
        <v>1793</v>
      </c>
      <c r="G311" s="54" t="s">
        <v>1793</v>
      </c>
      <c r="H311" s="54" t="s">
        <v>1793</v>
      </c>
      <c r="I311" s="106"/>
      <c r="J311" s="155" t="s">
        <v>1793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1778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1778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1778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1778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1797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18142</v>
      </c>
      <c r="G317" s="54">
        <v>18142</v>
      </c>
      <c r="H317" s="54">
        <v>0</v>
      </c>
      <c r="I317" s="106"/>
      <c r="J317" s="186" t="s">
        <v>1778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1778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1797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1778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1778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1778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55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6" t="s">
        <v>1778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1778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6" t="s">
        <v>1797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1778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1797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1778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 t="s">
        <v>1793</v>
      </c>
      <c r="G330" s="54" t="s">
        <v>1793</v>
      </c>
      <c r="H330" s="54" t="s">
        <v>1793</v>
      </c>
      <c r="I330" s="106"/>
      <c r="J330" s="155" t="s">
        <v>1793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1778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1778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1778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1778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1778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1778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2925</v>
      </c>
      <c r="G337" s="54">
        <v>2925</v>
      </c>
      <c r="H337" s="54">
        <v>0</v>
      </c>
      <c r="I337" s="106"/>
      <c r="J337" s="186" t="s">
        <v>1778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1797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1778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1778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1778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1778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1797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1778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1778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1778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1778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1778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1797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1778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1778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1778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6" t="s">
        <v>1797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1778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1778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1797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1797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1778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1778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1778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1778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1797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1778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1797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1778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1797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1778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1778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1778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1797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1797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1778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1797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1778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1797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1797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1797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1778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6" t="s">
        <v>1778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1778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1797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1778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1778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1778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1793</v>
      </c>
      <c r="G385" s="54" t="s">
        <v>1793</v>
      </c>
      <c r="H385" s="54" t="s">
        <v>1793</v>
      </c>
      <c r="I385" s="106"/>
      <c r="J385" s="155" t="s">
        <v>1793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1778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1797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1778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1778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1778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 t="s">
        <v>1793</v>
      </c>
      <c r="G391" s="54" t="s">
        <v>1793</v>
      </c>
      <c r="H391" s="54" t="s">
        <v>1793</v>
      </c>
      <c r="I391" s="106"/>
      <c r="J391" s="155" t="s">
        <v>1793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1778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1797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1778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1797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1778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1778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1797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1778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6" t="s">
        <v>1778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1778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1778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1778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8073</v>
      </c>
      <c r="G404" s="54">
        <v>0</v>
      </c>
      <c r="H404" s="54">
        <v>8073</v>
      </c>
      <c r="I404" s="106"/>
      <c r="J404" s="186" t="s">
        <v>1778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1797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1778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1778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1778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1778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1778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 t="s">
        <v>1793</v>
      </c>
      <c r="G411" s="54" t="s">
        <v>1793</v>
      </c>
      <c r="H411" s="54" t="s">
        <v>1793</v>
      </c>
      <c r="I411" s="106"/>
      <c r="J411" s="155" t="s">
        <v>1793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1778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1778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1778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1797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1778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6" t="s">
        <v>1797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1778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1797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1778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1778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1797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1778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1778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1778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6" t="s">
        <v>1778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1778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1797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1797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1778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1797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1778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1778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1778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1778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1797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1778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 t="s">
        <v>1793</v>
      </c>
      <c r="G438" s="54" t="s">
        <v>1793</v>
      </c>
      <c r="H438" s="54" t="s">
        <v>1793</v>
      </c>
      <c r="I438" s="106"/>
      <c r="J438" s="155" t="s">
        <v>1793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1778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6" t="s">
        <v>1797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1778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1778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1778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1778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1778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1778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1778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6" t="s">
        <v>1778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1797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1778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6" t="s">
        <v>1797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1778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1778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1778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6" t="s">
        <v>1797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1797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1778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 t="s">
        <v>1793</v>
      </c>
      <c r="G458" s="54" t="s">
        <v>1793</v>
      </c>
      <c r="H458" s="54" t="s">
        <v>1793</v>
      </c>
      <c r="I458" s="106"/>
      <c r="J458" s="155" t="s">
        <v>1793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1778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1778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1778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1778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1778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1797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1778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6" t="s">
        <v>1778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1778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1778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1797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1797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1797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1797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1778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1778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1797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1778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6" t="s">
        <v>1778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1778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1778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1778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1778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1778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1778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1778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1778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1778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1778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1797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1778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1778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1778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1797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6" t="s">
        <v>1778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1778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1797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1778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1778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1778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1778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1797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1797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1797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1797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1778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1797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1797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1797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1797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1778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1778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1778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6" t="s">
        <v>1797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1778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425</v>
      </c>
      <c r="G514" s="54">
        <v>425</v>
      </c>
      <c r="H514" s="54">
        <v>0</v>
      </c>
      <c r="I514" s="106"/>
      <c r="J514" s="186" t="s">
        <v>1797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6" t="s">
        <v>1778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1</v>
      </c>
      <c r="G516" s="54">
        <v>1</v>
      </c>
      <c r="H516" s="54">
        <v>0</v>
      </c>
      <c r="I516" s="106"/>
      <c r="J516" s="186" t="s">
        <v>1797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1778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1797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1778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1778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1778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1797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6" t="s">
        <v>1778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1797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1797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1778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1778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1797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1797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6" t="s">
        <v>1797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1778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1778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1797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1778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1778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1778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1778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1778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1778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1778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1797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1778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1778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1778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1797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1778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1797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1778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1778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1778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1778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1793</v>
      </c>
      <c r="G552" s="54" t="s">
        <v>1793</v>
      </c>
      <c r="H552" s="54" t="s">
        <v>1793</v>
      </c>
      <c r="I552" s="106"/>
      <c r="J552" s="155" t="s">
        <v>1793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6" t="s">
        <v>1778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1769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1797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1797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1778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1778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4664</v>
      </c>
      <c r="G559" s="54">
        <v>4664</v>
      </c>
      <c r="H559" s="54">
        <v>0</v>
      </c>
      <c r="I559" s="106"/>
      <c r="J559" s="186" t="s">
        <v>1797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1793</v>
      </c>
      <c r="G560" s="54" t="s">
        <v>1793</v>
      </c>
      <c r="H560" s="54" t="s">
        <v>1793</v>
      </c>
      <c r="I560" s="106"/>
      <c r="J560" s="155" t="s">
        <v>1793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1778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1797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6" t="s">
        <v>1778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1797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1778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1797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1778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1778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1797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1778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1778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1778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6" t="s">
        <v>1797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6" t="s">
        <v>1797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1778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1778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1797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6" t="s">
        <v>1778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1778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1797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1778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1797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1778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1778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1778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1778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1778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1778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1797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1778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1778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55" t="s">
        <v>1793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1778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1778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1778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1778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1797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1778</v>
      </c>
      <c r="K598" s="42"/>
    </row>
    <row r="599" spans="3:8" ht="12.75">
      <c r="C599" s="40"/>
      <c r="F599" s="54"/>
      <c r="G599" s="54"/>
      <c r="H599" s="54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2017-06-15T18:22:49Z</dcterms:modified>
  <cp:category/>
  <cp:version/>
  <cp:contentType/>
  <cp:contentStatus/>
</cp:coreProperties>
</file>